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２WEB\"/>
    </mc:Choice>
  </mc:AlternateContent>
  <xr:revisionPtr revIDLastSave="0" documentId="8_{1943771C-74FE-4B59-8C4F-400CBBB6FB90}" xr6:coauthVersionLast="41" xr6:coauthVersionMax="41" xr10:uidLastSave="{00000000-0000-0000-0000-000000000000}"/>
  <bookViews>
    <workbookView xWindow="915" yWindow="720" windowWidth="8010" windowHeight="930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<sst xmlns="http://schemas.openxmlformats.org/spreadsheetml/2006/main" count="3090" uniqueCount="1052">
  <si>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</si>
  <si>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</si>
  <si>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</si>
  <si>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</si>
  <si>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</si>
  <si>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</si>
  <si>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</si>
  <si>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</si>
  <si>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</si>
  <si>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</si>
  <si>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</si>
  <si>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</si>
  <si>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</si>
  <si>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</si>
  <si>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</si>
  <si>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</si>
  <si>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</si>
  <si>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</si>
  <si>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</si>
  <si>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</si>
  <si>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</si>
  <si>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</si>
  <si>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</si>
  <si>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</si>
  <si>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</si>
  <si>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</si>
  <si>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</si>
  <si>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</si>
  <si>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</si>
  <si>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</si>
  <si>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</si>
  <si>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</si>
  <si>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</si>
  <si>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</si>
  <si>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</si>
  <si>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</si>
  <si>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</si>
  <si>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</si>
  <si>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</si>
  <si>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</si>
  <si>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</si>
  <si>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</si>
  <si>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</si>
  <si>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</si>
  <si>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</si>
  <si>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</si>
  <si>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</si>
  <si>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</si>
  <si>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</si>
  <si>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</si>
  <si>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</si>
  <si>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</si>
  <si>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</si>
  <si>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</si>
  <si>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</si>
  <si>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</si>
  <si>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</si>
  <si>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</si>
  <si>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</si>
  <si>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</si>
  <si>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</si>
  <si>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</si>
  <si>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</si>
  <si>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</si>
  <si>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</si>
  <si>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</si>
  <si>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</si>
  <si>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</si>
  <si>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</si>
  <si>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</si>
  <si>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</si>
  <si>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</si>
  <si>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</si>
  <si>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</si>
  <si>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</si>
  <si>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</si>
  <si>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</si>
  <si>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</si>
  <si>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</si>
  <si>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</si>
  <si>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</si>
  <si>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</si>
  <si>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</si>
  <si>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</si>
  <si>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</si>
  <si>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</si>
  <si>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</si>
  <si>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</si>
  <si>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</si>
  <si>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</si>
  <si>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</si>
  <si>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</si>
  <si>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</si>
  <si>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</si>
  <si>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</si>
  <si>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</si>
  <si>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</si>
  <si>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</si>
  <si>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</si>
  <si>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</si>
  <si>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</si>
  <si>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</si>
  <si>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</si>
  <si>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</si>
  <si>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</si>
  <si>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</si>
  <si>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</si>
  <si>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</si>
  <si>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</si>
  <si>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</si>
  <si>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</si>
  <si>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</si>
  <si>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</si>
  <si>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</si>
  <si>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</si>
  <si>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</si>
  <si>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</si>
  <si>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</si>
  <si>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</si>
  <si>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</si>
  <si>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</si>
  <si>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</si>
  <si>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</si>
  <si>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</si>
  <si>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</si>
  <si>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</si>
  <si>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</si>
  <si>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</si>
  <si>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</si>
  <si>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</si>
  <si>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</si>
  <si>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</si>
  <si>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</si>
  <si>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</si>
  <si>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</si>
  <si>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</si>
  <si>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</si>
  <si>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</si>
  <si>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</si>
  <si>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</si>
  <si>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</si>
  <si>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</si>
  <si>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</si>
  <si>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</si>
  <si>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</si>
  <si>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</si>
  <si>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</si>
  <si>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</si>
  <si>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</si>
  <si>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</si>
  <si>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</si>
  <si>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</si>
  <si>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</si>
  <si>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</si>
  <si>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</si>
  <si>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</si>
  <si>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</si>
  <si>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</si>
  <si>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</si>
  <si>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</si>
  <si>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</si>
  <si>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</si>
  <si>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</si>
  <si>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</si>
  <si>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</si>
  <si>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</si>
  <si>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</si>
  <si>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</si>
  <si>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</si>
  <si>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</si>
  <si>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</si>
  <si>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</si>
  <si>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</si>
  <si>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</si>
  <si>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</si>
  <si>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</si>
  <si>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</si>
  <si>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</si>
  <si>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</si>
  <si>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</si>
  <si>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</si>
  <si>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</si>
  <si>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</si>
  <si>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</si>
  <si>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</si>
  <si>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</si>
  <si>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</si>
  <si>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</si>
  <si>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</si>
  <si>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</si>
  <si>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</si>
  <si>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</si>
  <si>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</si>
  <si>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</si>
  <si>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</si>
  <si>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</si>
  <si>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</si>
  <si>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</si>
  <si>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</si>
  <si>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</si>
  <si>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</si>
  <si>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</si>
  <si>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</si>
  <si>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</si>
  <si>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</si>
  <si>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</si>
  <si>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</si>
  <si>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</si>
  <si>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</si>
  <si>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</si>
  <si>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</si>
  <si>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</si>
  <si>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</si>
  <si>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</si>
  <si>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</si>
  <si>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</si>
  <si>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</si>
  <si>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</si>
  <si>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</si>
  <si>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</si>
  <si>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</si>
  <si>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</si>
  <si>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</si>
  <si>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</si>
  <si>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</si>
  <si>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</si>
  <si>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</si>
  <si>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</si>
  <si>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</si>
  <si>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</si>
  <si>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</si>
  <si>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</si>
  <si>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</si>
  <si>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</si>
  <si>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</si>
  <si>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</si>
  <si>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</si>
  <si>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</si>
  <si>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</si>
  <si>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</si>
  <si>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</si>
  <si>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</si>
  <si>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</si>
  <si>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</si>
  <si>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</si>
  <si>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</si>
  <si>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</si>
  <si>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</si>
  <si>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</si>
  <si>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</si>
  <si>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</si>
  <si>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</si>
  <si>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</si>
  <si>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</si>
  <si>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</si>
  <si>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</si>
  <si>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</si>
  <si>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</si>
  <si>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</si>
  <si>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</si>
  <si>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</si>
  <si>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</si>
  <si>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</si>
  <si>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</si>
  <si>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</si>
  <si>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</si>
  <si>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</si>
  <si>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</si>
  <si>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</si>
  <si>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</si>
  <si>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</si>
  <si>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</si>
  <si>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</si>
  <si>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</si>
  <si>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</si>
  <si>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</si>
  <si>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</si>
  <si>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</si>
  <si>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</si>
  <si>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</si>
  <si>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</si>
  <si>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</si>
  <si>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</si>
  <si>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</si>
  <si>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</si>
  <si>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</si>
  <si>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</si>
  <si>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</si>
  <si>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</si>
  <si>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</si>
  <si>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</si>
  <si>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</si>
  <si>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</si>
  <si>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</si>
  <si>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</si>
  <si>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</si>
  <si>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</si>
  <si>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</si>
  <si>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</si>
  <si>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</si>
  <si>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</si>
  <si>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</si>
  <si>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</si>
  <si>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</si>
  <si>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</si>
  <si>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</si>
  <si>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</si>
  <si>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</si>
  <si>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</si>
  <si>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</si>
  <si>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</si>
  <si>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</si>
  <si>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</si>
  <si>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</si>
  <si>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</si>
  <si>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</si>
  <si>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</si>
  <si>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</si>
  <si>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</si>
  <si>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</si>
  <si>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</si>
  <si>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</si>
  <si>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</si>
  <si>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</si>
  <si>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</si>
  <si>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</si>
  <si>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</si>
  <si>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</si>
  <si>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</si>
  <si>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</si>
  <si>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</si>
  <si>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</si>
  <si>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</si>
  <si>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</si>
  <si>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</si>
  <si>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</si>
  <si>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</si>
  <si>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</si>
  <si>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</si>
  <si>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</si>
  <si>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</si>
  <si>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</si>
  <si>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</si>
  <si>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</si>
  <si>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</si>
  <si>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</si>
  <si>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</si>
  <si>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</si>
  <si>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</si>
  <si>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</si>
  <si>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</si>
  <si>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</si>
  <si>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</si>
  <si>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</si>
  <si>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</si>
  <si>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</si>
  <si>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</si>
  <si>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</si>
  <si>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</si>
  <si>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</si>
  <si>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</si>
  <si>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</si>
  <si>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</si>
  <si>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</si>
  <si>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</si>
  <si>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</si>
  <si>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</si>
  <si>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</si>
  <si>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</si>
  <si>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</si>
  <si>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</si>
  <si>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</si>
  <si>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</si>
  <si>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</si>
  <si>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</si>
  <si>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</si>
  <si>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</si>
  <si>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</si>
  <si>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</si>
  <si>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</si>
  <si>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</si>
  <si>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</si>
  <si>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</si>
  <si>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</si>
  <si>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</si>
  <si>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</si>
  <si>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</si>
  <si>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</si>
  <si>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</si>
  <si>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</si>
  <si>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</si>
  <si>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</si>
  <si>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</si>
  <si>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</si>
  <si>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</si>
  <si>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</si>
  <si>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</si>
  <si>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</si>
  <si>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</si>
  <si>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</si>
  <si>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</si>
  <si>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</si>
  <si>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</si>
  <si>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</si>
  <si>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</si>
  <si>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</si>
  <si>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</si>
  <si>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</si>
  <si>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</si>
  <si>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</si>
  <si>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</si>
  <si>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</si>
  <si>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</si>
  <si>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</si>
  <si>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</si>
  <si>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</si>
  <si>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</si>
  <si>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</si>
  <si>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</si>
  <si>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</si>
  <si>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</si>
  <si>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</si>
  <si>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</si>
  <si>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</si>
  <si>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</si>
  <si>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</si>
  <si>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</si>
  <si>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</si>
  <si>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</si>
  <si>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</si>
  <si>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</si>
  <si>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</si>
  <si>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</si>
  <si>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</si>
  <si>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</si>
  <si>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</si>
  <si>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</si>
  <si>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</si>
  <si>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</si>
  <si>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</si>
  <si>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</si>
  <si>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</si>
  <si>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</si>
  <si>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</si>
  <si>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</si>
  <si>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</si>
  <si>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</si>
  <si>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</si>
  <si>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</si>
  <si>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</si>
  <si>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</si>
  <si>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</si>
  <si>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</si>
  <si>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</si>
  <si>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</si>
  <si>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</si>
  <si>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</si>
  <si>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</si>
  <si>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</si>
  <si>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</si>
  <si>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</si>
  <si>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</si>
  <si>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</si>
  <si>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</si>
  <si>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</si>
  <si>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</si>
  <si>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</si>
  <si>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</si>
  <si>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</si>
  <si>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</si>
  <si>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</si>
  <si>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</si>
  <si>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</si>
  <si>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</si>
  <si>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</si>
  <si>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</si>
  <si>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</si>
  <si>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</si>
  <si>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</si>
  <si>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</si>
  <si>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</si>
  <si>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</si>
  <si>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</si>
  <si>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</si>
  <si>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</si>
  <si>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</si>
  <si>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</si>
  <si>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</si>
  <si>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</si>
  <si>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</si>
  <si>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</si>
  <si>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</si>
  <si>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</si>
  <si>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</si>
  <si>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</si>
  <si>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</si>
  <si>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</si>
  <si>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</si>
  <si>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</si>
  <si>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</si>
  <si>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</si>
  <si>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</si>
  <si>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</si>
  <si>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</si>
  <si>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</si>
  <si>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</si>
  <si>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</si>
  <si>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</si>
  <si>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</si>
  <si>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</si>
  <si>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</si>
  <si>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</si>
  <si>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</si>
  <si>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</si>
  <si>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</si>
  <si>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</si>
  <si>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</si>
  <si>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</si>
  <si>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</si>
  <si>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</si>
  <si>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</si>
  <si>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</si>
  <si>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</si>
  <si>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</si>
  <si>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</si>
  <si>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</si>
  <si>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</si>
  <si>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</si>
  <si>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</si>
  <si>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</si>
  <si>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</si>
  <si>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</si>
  <si>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</si>
  <si>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</si>
  <si>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</si>
  <si>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</si>
  <si>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</si>
  <si>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</si>
  <si>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</si>
  <si>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</si>
  <si>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</si>
  <si>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</si>
  <si>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</si>
  <si>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</si>
  <si>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</si>
  <si>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</si>
  <si>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</si>
  <si>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</si>
  <si>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</si>
  <si>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</si>
  <si>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</si>
  <si>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</si>
  <si>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</si>
  <si>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</si>
  <si>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</si>
  <si>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</si>
  <si>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</si>
  <si>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</si>
  <si>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</si>
  <si>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</si>
  <si>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</si>
  <si>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</si>
  <si>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</si>
  <si>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</si>
  <si>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</si>
  <si>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</si>
  <si>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</si>
  <si>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</si>
  <si>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</si>
  <si>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</si>
  <si>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</si>
  <si>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</si>
  <si>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</si>
  <si>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</si>
  <si>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</si>
  <si>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</si>
  <si>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</si>
  <si>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</si>
  <si>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</si>
  <si>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</si>
  <si>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</si>
  <si>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</si>
  <si>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</si>
  <si>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</si>
  <si>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</si>
  <si>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</si>
  <si>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</si>
  <si>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</si>
  <si>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</si>
  <si>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</si>
  <si>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</si>
  <si>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</si>
  <si>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</si>
  <si>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</si>
  <si>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</si>
  <si>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</si>
  <si>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</si>
  <si>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</si>
  <si>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</si>
  <si>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</si>
  <si>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</si>
  <si>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</si>
  <si>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</si>
  <si>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</si>
  <si>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</si>
  <si>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</si>
  <si>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</si>
  <si>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</si>
  <si>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</si>
  <si>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</si>
  <si>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</si>
  <si>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</si>
  <si>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</si>
  <si>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</si>
  <si>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</si>
  <si>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</si>
  <si>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</si>
  <si>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</si>
  <si>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</si>
  <si>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</si>
  <si>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</si>
  <si>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</si>
  <si>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</si>
  <si>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</si>
  <si>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</si>
  <si>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</si>
  <si>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</si>
  <si>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</si>
  <si>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</si>
  <si>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</si>
  <si>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</si>
  <si>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</si>
  <si>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</si>
  <si>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</si>
  <si>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</si>
  <si>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</si>
  <si>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</si>
  <si>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</si>
  <si>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</si>
  <si>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</si>
  <si>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</si>
  <si>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</si>
  <si>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</si>
  <si>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</si>
  <si>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</si>
  <si>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</si>
  <si>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</si>
  <si>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</si>
  <si>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</si>
  <si>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</si>
  <si>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</si>
  <si>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</si>
  <si>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</si>
  <si>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</si>
  <si>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</si>
  <si>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</si>
  <si>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</si>
  <si>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</si>
  <si>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</si>
  <si>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</si>
  <si>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</si>
  <si>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</si>
  <si>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</si>
  <si>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</si>
  <si>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</si>
  <si>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</si>
  <si>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</si>
  <si>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</si>
  <si>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</si>
  <si>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</si>
  <si>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</si>
  <si>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</si>
  <si>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</si>
  <si>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</si>
  <si>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</si>
  <si>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</si>
  <si>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</si>
  <si>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</si>
  <si>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</si>
  <si>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</si>
  <si>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</si>
  <si>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</si>
  <si>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</si>
  <si>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</si>
  <si>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</si>
  <si>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</si>
  <si>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</si>
  <si>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</si>
  <si>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</si>
  <si>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</si>
  <si>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</si>
  <si>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</si>
  <si>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</si>
  <si>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</si>
  <si>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</si>
  <si>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</si>
  <si>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</si>
  <si>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</si>
  <si>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</si>
  <si>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</si>
  <si>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</si>
  <si>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</si>
  <si>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</si>
  <si>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</si>
  <si>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</si>
  <si>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</si>
  <si>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</si>
  <si>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</si>
  <si>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</si>
  <si>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</si>
  <si>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</si>
  <si>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</si>
  <si>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</si>
  <si>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</si>
  <si>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</si>
  <si>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</si>
  <si>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</si>
  <si>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</si>
  <si>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</si>
  <si>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</si>
  <si>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</si>
  <si>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</si>
  <si>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</si>
  <si>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</si>
  <si>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</si>
  <si>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</si>
  <si>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</si>
  <si>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</si>
  <si>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</si>
  <si>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</si>
  <si>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</si>
  <si>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</si>
  <si>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</si>
  <si>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</si>
  <si>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</si>
  <si>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</si>
  <si>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</si>
  <si>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</si>
  <si>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</si>
  <si>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</si>
  <si>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</si>
  <si>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</si>
  <si>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</si>
  <si>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</si>
  <si>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</si>
  <si>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</si>
  <si>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</si>
  <si>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</si>
  <si>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</si>
  <si>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</si>
  <si>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</si>
  <si>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</si>
  <si>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</si>
  <si>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</si>
  <si>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</si>
  <si>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</si>
  <si>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</si>
  <si>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</si>
  <si>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</si>
  <si>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</si>
  <si>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</si>
  <si>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</si>
  <si>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</si>
  <si>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</si>
  <si>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</si>
  <si>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</si>
  <si>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</si>
  <si>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</si>
  <si>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</si>
  <si>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</si>
  <si>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</si>
  <si>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</si>
  <si>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</si>
  <si>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</si>
  <si>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</si>
  <si>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</si>
  <si>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</si>
  <si>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</si>
  <si>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</si>
  <si>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</si>
  <si>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</si>
  <si>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</si>
  <si>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</si>
  <si>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</si>
  <si>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</si>
  <si>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</si>
  <si>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</si>
  <si>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</si>
  <si>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</si>
  <si>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</si>
  <si>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</si>
  <si>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</si>
  <si>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</si>
  <si>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</si>
  <si>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</si>
  <si>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</si>
  <si>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</si>
  <si>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</si>
  <si>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</si>
  <si>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</si>
  <si>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</si>
  <si>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</si>
  <si>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</si>
  <si>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</si>
  <si>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</si>
  <si>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</si>
  <si>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</si>
  <si>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</si>
  <si>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</si>
  <si>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</si>
  <si>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</si>
  <si>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</si>
  <si>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</si>
  <si>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</si>
  <si>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</si>
  <si>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</si>
  <si>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</si>
  <si>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</si>
  <si>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</si>
  <si>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</si>
  <si>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</si>
  <si>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</si>
  <si>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</si>
  <si>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</si>
  <si>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</si>
  <si>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</si>
  <si>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</si>
  <si>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</si>
  <si>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</si>
  <si>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</si>
  <si>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</si>
  <si>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</si>
  <si>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</si>
  <si>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</si>
  <si>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</si>
  <si>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</si>
  <si>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</si>
  <si>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</si>
  <si>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</si>
  <si>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</si>
  <si>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</si>
  <si>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</si>
  <si>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</si>
  <si>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</si>
  <si>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</si>
  <si>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</si>
  <si>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</si>
  <si>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</si>
  <si>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</si>
  <si>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</si>
  <si>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</si>
  <si>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</si>
  <si>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</si>
  <si>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</si>
  <si>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</si>
  <si>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</si>
  <si>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</si>
  <si>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</si>
  <si>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</si>
  <si>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</si>
  <si>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</si>
  <si>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</si>
  <si>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</si>
  <si>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</si>
  <si>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</si>
  <si>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</si>
  <si>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</si>
  <si>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</si>
  <si>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</si>
  <si>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</si>
  <si>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</si>
  <si>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</si>
  <si>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</si>
  <si>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</si>
  <si>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</si>
  <si>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</si>
  <si>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</si>
  <si>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</si>
  <si>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</si>
  <si>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</si>
  <si>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</si>
  <si>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</si>
  <si>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</si>
  <si>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</si>
  <si>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</si>
  <si>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</si>
  <si>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</si>
  <si>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</si>
  <si>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</si>
  <si>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</si>
  <si>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</si>
  <si>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</si>
  <si>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</si>
  <si>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</si>
  <si>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</si>
  <si>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</si>
  <si>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</si>
  <si>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</si>
  <si>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</si>
  <si>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</si>
  <si>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</si>
  <si>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</si>
  <si>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</si>
  <si>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</si>
  <si>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</si>
  <si>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</si>
  <si>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</si>
  <si>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</si>
  <si>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</si>
  <si>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</si>
  <si>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</si>
  <si>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</si>
  <si>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</si>
  <si>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</si>
  <si>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</si>
  <si>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</si>
  <si>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</si>
  <si>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</si>
  <si>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</si>
  <si>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</si>
  <si>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</si>
  <si>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</si>
  <si>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</si>
  <si>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</si>
  <si>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</si>
  <si>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</si>
  <si>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</si>
  <si>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</si>
  <si>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</si>
  <si>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</si>
  <si>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</si>
  <si>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</si>
  <si>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</si>
  <si>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</si>
  <si>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</si>
  <si>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</si>
  <si>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</si>
  <si>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</si>
  <si>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</si>
  <si>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</si>
  <si>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</si>
  <si>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</si>
  <si>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</si>
  <si>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</si>
  <si>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</si>
  <si>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</si>
  <si>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</si>
  <si>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</si>
  <si>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</si>
  <si>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</si>
  <si>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</si>
  <si>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</si>
  <si>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</si>
  <si>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</si>
  <si>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</si>
  <si>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</si>
  <si>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</si>
  <si>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</si>
  <si>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</si>
  <si>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</si>
  <si>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</si>
  <si>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</si>
  <si>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</si>
  <si>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</si>
  <si>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</si>
  <si>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</si>
  <si>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</si>
  <si>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</si>
  <si>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</si>
  <si>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</si>
  <si>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</si>
  <si>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</si>
  <si>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</si>
  <si>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</si>
  <si>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</si>
  <si>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</si>
  <si>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</si>
  <si>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</si>
  <si>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</si>
  <si>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</si>
  <si>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</si>
  <si>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</si>
  <si>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</si>
  <si>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</si>
  <si>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</si>
  <si>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</si>
  <si>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</si>
  <si>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</si>
  <si>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</si>
  <si>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</si>
  <si>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</si>
  <si>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</si>
  <si>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</si>
  <si>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</si>
  <si>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</si>
  <si>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</si>
  <si>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</si>
  <si>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</si>
  <si>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</si>
  <si>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</si>
  <si>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</si>
  <si>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</si>
  <si>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</si>
  <si>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</si>
  <si>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</si>
  <si>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</si>
  <si>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</si>
  <si>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</si>
  <si>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</si>
  <si>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</si>
  <si>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</si>
  <si>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</si>
  <si>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</si>
  <si>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</si>
  <si>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</si>
  <si>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</si>
  <si>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</si>
  <si>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</si>
  <si>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</si>
  <si>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</si>
  <si>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</si>
  <si>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</si>
  <si>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</si>
  <si>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</si>
  <si>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</si>
  <si>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</si>
  <si>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</si>
  <si>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</si>
  <si>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</si>
  <si>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</si>
  <si>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</si>
  <si>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</si>
  <si>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</si>
  <si>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</si>
  <si>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</si>
  <si>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</si>
  <si>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</si>
  <si>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医療法人梅栄会　細谷病院</t>
    <phoneticPr fontId="3"/>
  </si>
  <si>
    <t>〒010-0014 秋田市南通宮田３－１０</t>
    <phoneticPr fontId="3"/>
  </si>
  <si>
    <t>〇</t>
  </si>
  <si>
    <t>医療法人</t>
  </si>
  <si>
    <t>複数の診療科で活用</t>
  </si>
  <si>
    <t>内科</t>
  </si>
  <si>
    <t>消化器内科（胃腸内科）</t>
  </si>
  <si>
    <t>神経内科</t>
  </si>
  <si>
    <t>療養病棟入院料１</t>
  </si>
  <si>
    <t>ＤＰＣ病院ではない</t>
  </si>
  <si>
    <t>有</t>
  </si>
  <si>
    <t>-</t>
    <phoneticPr fontId="3"/>
  </si>
  <si>
    <t>療養病棟A</t>
  </si>
  <si>
    <t>慢性期機能</t>
  </si>
  <si>
    <t>療養病棟B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</si>
</sst>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qq.pref.akita.lg.jp/"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N1" s="8"/>
      <c r="O1" s="8"/>
      <c r="P1" s="8"/>
      <c r="Q1" s="8"/>
      <c r="R1" s="8"/>
      <c r="S1" s="8"/>
      <c r="T1" s="8"/>
      <c r="U1" s="8"/>
      <c r="V1" s="8"/>
    </row>
    <row r="2" spans="1:22" ht="18.75">
      <c r="A2" s="243"/>
      <c r="B2" s="272" t="s">
        <v>1037</v>
      </c>
      <c r="C2" s="238"/>
      <c r="D2" s="238"/>
      <c r="E2" s="238"/>
      <c r="F2" s="238"/>
      <c r="G2" s="238"/>
      <c r="H2" s="9"/>
      <c r="N2" s="8"/>
      <c r="O2" s="8"/>
      <c r="P2" s="8"/>
      <c r="Q2" s="8"/>
      <c r="R2" s="8"/>
      <c r="S2" s="8"/>
      <c r="T2" s="8"/>
      <c r="U2" s="8"/>
      <c r="V2" s="8"/>
    </row>
    <row r="3" spans="1:22">
      <c r="A3" s="243"/>
      <c r="B3" s="273" t="s">
        <v>1038</v>
      </c>
      <c r="C3" s="239"/>
      <c r="D3" s="239"/>
      <c r="E3" s="239"/>
      <c r="F3" s="239"/>
      <c r="G3" s="239"/>
      <c r="H3" s="14"/>
      <c r="I3" s="14"/>
      <c r="N3" s="8"/>
      <c r="O3" s="8"/>
      <c r="P3" s="8"/>
      <c r="Q3" s="8"/>
      <c r="R3" s="8"/>
      <c r="S3" s="8"/>
      <c r="T3" s="8"/>
      <c r="U3" s="8"/>
      <c r="V3" s="8"/>
    </row>
    <row r="4" spans="1:22">
      <c r="A4" s="243"/>
      <c r="B4" s="423" t="s">
        <v>546</v>
      </c>
      <c r="C4" s="423"/>
      <c r="D4" s="423"/>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1010</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4" t="s">
        <v>1011</v>
      </c>
      <c r="J9" s="424"/>
      <c r="K9" s="424"/>
      <c r="L9" s="276" t="s">
        <v>1049</v>
      </c>
      <c r="M9" s="282" t="s">
        <v>1051</v>
      </c>
    </row>
    <row r="10" spans="1:22" s="21" customFormat="1" ht="34.5" customHeight="1">
      <c r="A10" s="244" t="s">
        <v>606</v>
      </c>
      <c r="B10" s="17"/>
      <c r="C10" s="19"/>
      <c r="D10" s="19"/>
      <c r="E10" s="19"/>
      <c r="F10" s="19"/>
      <c r="G10" s="19"/>
      <c r="H10" s="20"/>
      <c r="I10" s="422" t="s">
        <v>2</v>
      </c>
      <c r="J10" s="422"/>
      <c r="K10" s="422"/>
      <c r="L10" s="25"/>
      <c r="M10" s="25"/>
    </row>
    <row r="11" spans="1:22" s="21" customFormat="1" ht="34.5" customHeight="1">
      <c r="A11" s="244" t="s">
        <v>606</v>
      </c>
      <c r="B11" s="24"/>
      <c r="C11" s="19"/>
      <c r="D11" s="19"/>
      <c r="E11" s="19"/>
      <c r="F11" s="19"/>
      <c r="G11" s="19"/>
      <c r="H11" s="20"/>
      <c r="I11" s="422" t="s">
        <v>3</v>
      </c>
      <c r="J11" s="422"/>
      <c r="K11" s="422"/>
      <c r="L11" s="25"/>
      <c r="M11" s="25"/>
    </row>
    <row r="12" spans="1:22" s="21" customFormat="1" ht="34.5" customHeight="1">
      <c r="A12" s="244" t="s">
        <v>606</v>
      </c>
      <c r="B12" s="24"/>
      <c r="C12" s="19"/>
      <c r="D12" s="19"/>
      <c r="E12" s="19"/>
      <c r="F12" s="19"/>
      <c r="G12" s="19"/>
      <c r="H12" s="20"/>
      <c r="I12" s="422" t="s">
        <v>4</v>
      </c>
      <c r="J12" s="422"/>
      <c r="K12" s="422"/>
      <c r="L12" s="29"/>
      <c r="M12" s="29"/>
    </row>
    <row r="13" spans="1:22" s="21" customFormat="1" ht="34.5" customHeight="1">
      <c r="A13" s="244" t="s">
        <v>606</v>
      </c>
      <c r="B13" s="17"/>
      <c r="C13" s="19"/>
      <c r="D13" s="19"/>
      <c r="E13" s="19"/>
      <c r="F13" s="19"/>
      <c r="G13" s="19"/>
      <c r="H13" s="20"/>
      <c r="I13" s="422" t="s">
        <v>5</v>
      </c>
      <c r="J13" s="422"/>
      <c r="K13" s="422"/>
      <c r="L13" s="28" t="s">
        <v>1039</v>
      </c>
      <c r="M13" s="28" t="s">
        <v>1039</v>
      </c>
    </row>
    <row r="14" spans="1:22" s="21" customFormat="1" ht="34.5" customHeight="1">
      <c r="A14" s="244" t="s">
        <v>606</v>
      </c>
      <c r="B14" s="17"/>
      <c r="C14" s="19"/>
      <c r="D14" s="19"/>
      <c r="E14" s="19"/>
      <c r="F14" s="19"/>
      <c r="G14" s="19"/>
      <c r="H14" s="20"/>
      <c r="I14" s="422" t="s">
        <v>550</v>
      </c>
      <c r="J14" s="422"/>
      <c r="K14" s="422"/>
      <c r="L14" s="29"/>
      <c r="M14" s="29"/>
    </row>
    <row r="15" spans="1:22" s="21" customFormat="1" ht="34.5" customHeight="1">
      <c r="A15" s="244" t="s">
        <v>606</v>
      </c>
      <c r="B15" s="17"/>
      <c r="C15" s="19"/>
      <c r="D15" s="19"/>
      <c r="E15" s="19"/>
      <c r="F15" s="19"/>
      <c r="G15" s="19"/>
      <c r="H15" s="20"/>
      <c r="I15" s="422" t="s">
        <v>551</v>
      </c>
      <c r="J15" s="422"/>
      <c r="K15" s="422"/>
      <c r="L15" s="29"/>
      <c r="M15" s="29"/>
    </row>
    <row r="16" spans="1:22" s="21" customFormat="1" ht="34.5" customHeight="1">
      <c r="A16" s="244" t="s">
        <v>606</v>
      </c>
      <c r="B16" s="17"/>
      <c r="C16" s="19"/>
      <c r="D16" s="19"/>
      <c r="E16" s="19"/>
      <c r="F16" s="19"/>
      <c r="G16" s="19"/>
      <c r="H16" s="20"/>
      <c r="I16" s="422" t="s">
        <v>972</v>
      </c>
      <c r="J16" s="422"/>
      <c r="K16" s="422"/>
      <c r="L16" s="29"/>
      <c r="M16" s="29"/>
    </row>
    <row r="17" spans="1:22" s="21" customFormat="1" ht="315" customHeight="1">
      <c r="A17" s="244" t="s">
        <v>986</v>
      </c>
      <c r="B17" s="17"/>
      <c r="C17" s="19"/>
      <c r="D17" s="19"/>
      <c r="E17" s="19"/>
      <c r="F17" s="19"/>
      <c r="G17" s="19"/>
      <c r="H17" s="20"/>
      <c r="I17" s="310" t="s">
        <v>1009</v>
      </c>
      <c r="J17" s="310"/>
      <c r="K17" s="310"/>
      <c r="L17" s="29" t="s">
        <v>533</v>
      </c>
      <c r="M17" s="29" t="s">
        <v>533</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1012</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4" t="s">
        <v>1013</v>
      </c>
      <c r="J22" s="315"/>
      <c r="K22" s="316"/>
      <c r="L22" s="277" t="s">
        <v>1049</v>
      </c>
      <c r="M22" s="282" t="s">
        <v>1051</v>
      </c>
    </row>
    <row r="23" spans="1:22" s="21" customFormat="1" ht="34.5" customHeight="1">
      <c r="A23" s="244" t="s">
        <v>607</v>
      </c>
      <c r="B23" s="17"/>
      <c r="C23" s="19"/>
      <c r="D23" s="19"/>
      <c r="E23" s="19"/>
      <c r="F23" s="19"/>
      <c r="G23" s="19"/>
      <c r="H23" s="20"/>
      <c r="I23" s="303" t="s">
        <v>2</v>
      </c>
      <c r="J23" s="304"/>
      <c r="K23" s="305"/>
      <c r="L23" s="25"/>
      <c r="M23" s="25"/>
    </row>
    <row r="24" spans="1:22" s="21" customFormat="1" ht="34.5" customHeight="1">
      <c r="A24" s="244" t="s">
        <v>607</v>
      </c>
      <c r="B24" s="24"/>
      <c r="C24" s="19"/>
      <c r="D24" s="19"/>
      <c r="E24" s="19"/>
      <c r="F24" s="19"/>
      <c r="G24" s="19"/>
      <c r="H24" s="20"/>
      <c r="I24" s="303" t="s">
        <v>3</v>
      </c>
      <c r="J24" s="304"/>
      <c r="K24" s="305"/>
      <c r="L24" s="25"/>
      <c r="M24" s="25"/>
    </row>
    <row r="25" spans="1:22" s="21" customFormat="1" ht="34.5" customHeight="1">
      <c r="A25" s="244" t="s">
        <v>607</v>
      </c>
      <c r="B25" s="24"/>
      <c r="C25" s="19"/>
      <c r="D25" s="19"/>
      <c r="E25" s="19"/>
      <c r="F25" s="19"/>
      <c r="G25" s="19"/>
      <c r="H25" s="20"/>
      <c r="I25" s="303" t="s">
        <v>4</v>
      </c>
      <c r="J25" s="304"/>
      <c r="K25" s="305"/>
      <c r="L25" s="29"/>
      <c r="M25" s="29"/>
    </row>
    <row r="26" spans="1:22" s="21" customFormat="1" ht="34.5" customHeight="1">
      <c r="A26" s="244" t="s">
        <v>607</v>
      </c>
      <c r="B26" s="17"/>
      <c r="C26" s="19"/>
      <c r="D26" s="19"/>
      <c r="E26" s="19"/>
      <c r="F26" s="19"/>
      <c r="G26" s="19"/>
      <c r="H26" s="20"/>
      <c r="I26" s="303" t="s">
        <v>5</v>
      </c>
      <c r="J26" s="304"/>
      <c r="K26" s="305"/>
      <c r="L26" s="28" t="s">
        <v>1039</v>
      </c>
      <c r="M26" s="28" t="s">
        <v>1039</v>
      </c>
    </row>
    <row r="27" spans="1:22" s="21" customFormat="1" ht="34.5" customHeight="1">
      <c r="A27" s="244" t="s">
        <v>607</v>
      </c>
      <c r="B27" s="17"/>
      <c r="C27" s="19"/>
      <c r="D27" s="19"/>
      <c r="E27" s="19"/>
      <c r="F27" s="19"/>
      <c r="G27" s="19"/>
      <c r="H27" s="20"/>
      <c r="I27" s="306" t="s">
        <v>554</v>
      </c>
      <c r="J27" s="307"/>
      <c r="K27" s="308"/>
      <c r="L27" s="29"/>
      <c r="M27" s="29"/>
    </row>
    <row r="28" spans="1:22" s="21" customFormat="1" ht="34.5" customHeight="1">
      <c r="A28" s="244" t="s">
        <v>607</v>
      </c>
      <c r="B28" s="17"/>
      <c r="C28" s="19"/>
      <c r="D28" s="19"/>
      <c r="E28" s="19"/>
      <c r="F28" s="19"/>
      <c r="G28" s="19"/>
      <c r="H28" s="20"/>
      <c r="I28" s="306" t="s">
        <v>553</v>
      </c>
      <c r="J28" s="307"/>
      <c r="K28" s="308"/>
      <c r="L28" s="29"/>
      <c r="M28" s="29"/>
    </row>
    <row r="29" spans="1:22" s="33" customFormat="1" ht="34.5" customHeight="1">
      <c r="A29" s="244" t="s">
        <v>607</v>
      </c>
      <c r="B29" s="17"/>
      <c r="C29" s="19"/>
      <c r="D29" s="19"/>
      <c r="E29" s="19"/>
      <c r="F29" s="19"/>
      <c r="G29" s="19"/>
      <c r="H29" s="20"/>
      <c r="I29" s="306" t="s">
        <v>8</v>
      </c>
      <c r="J29" s="307"/>
      <c r="K29" s="308"/>
      <c r="L29" s="29"/>
      <c r="M29" s="29"/>
    </row>
    <row r="30" spans="1:22" s="21" customFormat="1" ht="34.5" customHeight="1">
      <c r="A30" s="244" t="s">
        <v>607</v>
      </c>
      <c r="B30" s="17"/>
      <c r="C30" s="19"/>
      <c r="D30" s="19"/>
      <c r="E30" s="19"/>
      <c r="F30" s="19"/>
      <c r="G30" s="19"/>
      <c r="H30" s="20"/>
      <c r="I30" s="309" t="s">
        <v>552</v>
      </c>
      <c r="J30" s="309"/>
      <c r="K30" s="309"/>
      <c r="L30" s="29"/>
      <c r="M30" s="29"/>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1015</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4" t="s">
        <v>1014</v>
      </c>
      <c r="J35" s="315"/>
      <c r="K35" s="316"/>
      <c r="L35" s="277" t="s">
        <v>1049</v>
      </c>
      <c r="M35" s="282" t="s">
        <v>1051</v>
      </c>
    </row>
    <row r="36" spans="1:22" s="21" customFormat="1" ht="34.5" customHeight="1">
      <c r="A36" s="244" t="s">
        <v>608</v>
      </c>
      <c r="B36" s="17"/>
      <c r="C36" s="19"/>
      <c r="D36" s="19"/>
      <c r="E36" s="19"/>
      <c r="F36" s="19"/>
      <c r="G36" s="19"/>
      <c r="H36" s="20"/>
      <c r="I36" s="303" t="s">
        <v>11</v>
      </c>
      <c r="J36" s="304"/>
      <c r="K36" s="305"/>
      <c r="L36" s="25"/>
      <c r="M36" s="25"/>
    </row>
    <row r="37" spans="1:22" s="21" customFormat="1" ht="34.5" customHeight="1">
      <c r="A37" s="244" t="s">
        <v>608</v>
      </c>
      <c r="B37" s="24"/>
      <c r="C37" s="19"/>
      <c r="D37" s="19"/>
      <c r="E37" s="19"/>
      <c r="F37" s="19"/>
      <c r="G37" s="19"/>
      <c r="H37" s="20"/>
      <c r="I37" s="303" t="s">
        <v>12</v>
      </c>
      <c r="J37" s="304"/>
      <c r="K37" s="305"/>
      <c r="L37" s="25"/>
      <c r="M37" s="25"/>
    </row>
    <row r="38" spans="1:22" s="21" customFormat="1" ht="34.5" customHeight="1">
      <c r="A38" s="244" t="s">
        <v>608</v>
      </c>
      <c r="B38" s="24"/>
      <c r="C38" s="19"/>
      <c r="D38" s="19"/>
      <c r="E38" s="19"/>
      <c r="F38" s="19"/>
      <c r="G38" s="19"/>
      <c r="H38" s="20"/>
      <c r="I38" s="303" t="s">
        <v>13</v>
      </c>
      <c r="J38" s="304"/>
      <c r="K38" s="305"/>
      <c r="L38" s="261"/>
      <c r="M38" s="261"/>
    </row>
    <row r="39" spans="1:22" s="21" customFormat="1" ht="34.5" customHeight="1">
      <c r="A39" s="244" t="s">
        <v>608</v>
      </c>
      <c r="B39" s="17"/>
      <c r="C39" s="19"/>
      <c r="D39" s="19"/>
      <c r="E39" s="19"/>
      <c r="F39" s="19"/>
      <c r="G39" s="19"/>
      <c r="H39" s="20"/>
      <c r="I39" s="303" t="s">
        <v>14</v>
      </c>
      <c r="J39" s="304"/>
      <c r="K39" s="305"/>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983</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11" t="s">
        <v>1013</v>
      </c>
      <c r="J44" s="312"/>
      <c r="K44" s="313"/>
      <c r="L44" s="277" t="s">
        <v>1049</v>
      </c>
      <c r="M44" s="282" t="s">
        <v>1051</v>
      </c>
    </row>
    <row r="45" spans="1:22" s="21" customFormat="1" ht="34.5" customHeight="1">
      <c r="A45" s="278" t="s">
        <v>984</v>
      </c>
      <c r="B45" s="17"/>
      <c r="C45" s="19"/>
      <c r="D45" s="19"/>
      <c r="E45" s="19"/>
      <c r="F45" s="19"/>
      <c r="G45" s="19"/>
      <c r="H45" s="20"/>
      <c r="I45" s="306" t="s">
        <v>2</v>
      </c>
      <c r="J45" s="307"/>
      <c r="K45" s="308"/>
      <c r="L45" s="25"/>
      <c r="M45" s="25"/>
    </row>
    <row r="46" spans="1:22" s="21" customFormat="1" ht="34.5" customHeight="1">
      <c r="A46" s="278" t="s">
        <v>984</v>
      </c>
      <c r="B46" s="24"/>
      <c r="C46" s="19"/>
      <c r="D46" s="19"/>
      <c r="E46" s="19"/>
      <c r="F46" s="19"/>
      <c r="G46" s="19"/>
      <c r="H46" s="20"/>
      <c r="I46" s="306" t="s">
        <v>3</v>
      </c>
      <c r="J46" s="307"/>
      <c r="K46" s="308"/>
      <c r="L46" s="25"/>
      <c r="M46" s="25"/>
    </row>
    <row r="47" spans="1:22" s="21" customFormat="1" ht="34.5" customHeight="1">
      <c r="A47" s="278" t="s">
        <v>984</v>
      </c>
      <c r="B47" s="24"/>
      <c r="C47" s="19"/>
      <c r="D47" s="19"/>
      <c r="E47" s="19"/>
      <c r="F47" s="19"/>
      <c r="G47" s="19"/>
      <c r="H47" s="20"/>
      <c r="I47" s="306" t="s">
        <v>4</v>
      </c>
      <c r="J47" s="307"/>
      <c r="K47" s="308"/>
      <c r="L47" s="29"/>
      <c r="M47" s="29"/>
    </row>
    <row r="48" spans="1:22" s="21" customFormat="1" ht="34.5" customHeight="1">
      <c r="A48" s="278" t="s">
        <v>984</v>
      </c>
      <c r="B48" s="17"/>
      <c r="C48" s="19"/>
      <c r="D48" s="19"/>
      <c r="E48" s="19"/>
      <c r="F48" s="19"/>
      <c r="G48" s="19"/>
      <c r="H48" s="20"/>
      <c r="I48" s="306" t="s">
        <v>5</v>
      </c>
      <c r="J48" s="307"/>
      <c r="K48" s="308"/>
      <c r="L48" s="28"/>
      <c r="M48" s="28"/>
    </row>
    <row r="49" spans="1:13" s="21" customFormat="1" ht="34.5" customHeight="1">
      <c r="A49" s="278" t="s">
        <v>984</v>
      </c>
      <c r="B49" s="17"/>
      <c r="C49" s="19"/>
      <c r="D49" s="19"/>
      <c r="E49" s="19"/>
      <c r="F49" s="19"/>
      <c r="G49" s="19"/>
      <c r="H49" s="20"/>
      <c r="I49" s="306" t="s">
        <v>554</v>
      </c>
      <c r="J49" s="307"/>
      <c r="K49" s="308"/>
      <c r="L49" s="29"/>
      <c r="M49" s="29"/>
    </row>
    <row r="50" spans="1:13" s="21" customFormat="1" ht="34.5" customHeight="1">
      <c r="A50" s="278" t="s">
        <v>984</v>
      </c>
      <c r="B50" s="17"/>
      <c r="C50" s="19"/>
      <c r="D50" s="19"/>
      <c r="E50" s="19"/>
      <c r="F50" s="19"/>
      <c r="G50" s="19"/>
      <c r="H50" s="20"/>
      <c r="I50" s="306" t="s">
        <v>553</v>
      </c>
      <c r="J50" s="307"/>
      <c r="K50" s="308"/>
      <c r="L50" s="29"/>
      <c r="M50" s="29"/>
    </row>
    <row r="51" spans="1:13" s="33" customFormat="1" ht="34.5" customHeight="1">
      <c r="A51" s="278" t="s">
        <v>984</v>
      </c>
      <c r="B51" s="17"/>
      <c r="C51" s="19"/>
      <c r="D51" s="19"/>
      <c r="E51" s="19"/>
      <c r="F51" s="19"/>
      <c r="G51" s="19"/>
      <c r="H51" s="20"/>
      <c r="I51" s="306" t="s">
        <v>8</v>
      </c>
      <c r="J51" s="307"/>
      <c r="K51" s="308"/>
      <c r="L51" s="29"/>
      <c r="M51" s="29"/>
    </row>
    <row r="52" spans="1:13" s="21" customFormat="1" ht="34.5" customHeight="1">
      <c r="A52" s="278" t="s">
        <v>984</v>
      </c>
      <c r="B52" s="17"/>
      <c r="C52" s="19"/>
      <c r="D52" s="19"/>
      <c r="E52" s="19"/>
      <c r="F52" s="19"/>
      <c r="G52" s="19"/>
      <c r="H52" s="20"/>
      <c r="I52" s="309" t="s">
        <v>552</v>
      </c>
      <c r="J52" s="309"/>
      <c r="K52" s="309"/>
      <c r="L52" s="29" t="s">
        <v>1039</v>
      </c>
      <c r="M52" s="29" t="s">
        <v>1039</v>
      </c>
    </row>
    <row r="53" spans="1:13" s="21" customFormat="1" ht="34.5" customHeight="1">
      <c r="A53" s="278" t="s">
        <v>984</v>
      </c>
      <c r="B53" s="17"/>
      <c r="C53" s="19"/>
      <c r="D53" s="19"/>
      <c r="E53" s="19"/>
      <c r="F53" s="19"/>
      <c r="G53" s="19"/>
      <c r="H53" s="20"/>
      <c r="I53" s="309" t="s">
        <v>985</v>
      </c>
      <c r="J53" s="309"/>
      <c r="K53" s="309"/>
      <c r="L53" s="29" t="s">
        <v>533</v>
      </c>
      <c r="M53" s="29" t="s">
        <v>533</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31" t="s">
        <v>544</v>
      </c>
      <c r="E60" s="431"/>
      <c r="F60" s="431"/>
      <c r="G60" s="431"/>
      <c r="H60" s="431"/>
      <c r="I60" s="431"/>
      <c r="J60" s="431"/>
      <c r="K60" s="431"/>
      <c r="L60" s="431"/>
      <c r="M60" s="39"/>
    </row>
    <row r="61" spans="1:13" s="21" customFormat="1" ht="34.5" customHeight="1">
      <c r="A61" s="243"/>
      <c r="B61" s="1"/>
      <c r="C61" s="41"/>
      <c r="D61" s="430" t="s">
        <v>16</v>
      </c>
      <c r="E61" s="430"/>
      <c r="F61" s="430"/>
      <c r="G61" s="430"/>
      <c r="H61" s="430"/>
      <c r="I61" s="430"/>
      <c r="J61" s="430"/>
      <c r="K61" s="430"/>
      <c r="L61" s="430"/>
      <c r="M61" s="39"/>
    </row>
    <row r="62" spans="1:13" s="21" customFormat="1" ht="34.5" customHeight="1">
      <c r="A62" s="243"/>
      <c r="B62" s="1"/>
      <c r="C62" s="41"/>
      <c r="D62" s="430" t="s">
        <v>17</v>
      </c>
      <c r="E62" s="430"/>
      <c r="F62" s="430"/>
      <c r="G62" s="430"/>
      <c r="H62" s="430"/>
      <c r="I62" s="430"/>
      <c r="J62" s="430"/>
      <c r="K62" s="430"/>
      <c r="L62" s="430"/>
      <c r="M62" s="39"/>
    </row>
    <row r="63" spans="1:13" s="21" customFormat="1" ht="34.5" customHeight="1">
      <c r="A63" s="243"/>
      <c r="B63" s="1"/>
      <c r="C63" s="41"/>
      <c r="D63" s="430" t="s">
        <v>18</v>
      </c>
      <c r="E63" s="430"/>
      <c r="F63" s="430"/>
      <c r="G63" s="430"/>
      <c r="H63" s="430"/>
      <c r="I63" s="430"/>
      <c r="J63" s="430"/>
      <c r="K63" s="430"/>
      <c r="L63" s="430"/>
      <c r="M63" s="39"/>
    </row>
    <row r="64" spans="1:13" s="21" customFormat="1" ht="34.5" customHeight="1">
      <c r="A64" s="243"/>
      <c r="B64" s="1"/>
      <c r="C64" s="41"/>
      <c r="D64" s="430" t="s">
        <v>19</v>
      </c>
      <c r="E64" s="430"/>
      <c r="F64" s="430"/>
      <c r="G64" s="430"/>
      <c r="H64" s="430"/>
      <c r="I64" s="430"/>
      <c r="J64" s="430"/>
      <c r="K64" s="430"/>
      <c r="L64" s="430"/>
      <c r="M64" s="39"/>
    </row>
    <row r="65" spans="1:13" s="21" customFormat="1">
      <c r="A65" s="243"/>
      <c r="B65" s="18"/>
      <c r="C65" s="35"/>
      <c r="D65" s="35"/>
      <c r="E65" s="35"/>
      <c r="F65" s="35"/>
      <c r="G65" s="35"/>
      <c r="H65" s="20"/>
      <c r="I65" s="20"/>
      <c r="J65" s="5"/>
      <c r="K65" s="6"/>
      <c r="L65" s="5"/>
      <c r="M65" s="5"/>
    </row>
    <row r="66" spans="1:13" s="46" customFormat="1">
      <c r="A66" s="245"/>
      <c r="B66" s="18"/>
      <c r="C66" s="42" t="s">
        <v>547</v>
      </c>
      <c r="F66" s="44"/>
      <c r="G66" s="42"/>
      <c r="H66" s="43" t="s">
        <v>548</v>
      </c>
      <c r="I66" s="43"/>
      <c r="J66" s="43" t="s">
        <v>549</v>
      </c>
      <c r="K66" s="45"/>
      <c r="L66" s="43"/>
      <c r="M66" s="44"/>
    </row>
    <row r="67" spans="1:13" s="21" customFormat="1">
      <c r="A67" s="243"/>
      <c r="B67" s="1"/>
      <c r="C67" s="47"/>
      <c r="D67" s="35"/>
      <c r="E67" s="35"/>
      <c r="F67" s="35"/>
      <c r="G67" s="35"/>
      <c r="H67" s="20"/>
      <c r="I67" s="298"/>
      <c r="J67" s="5"/>
      <c r="K67" s="6"/>
      <c r="L67" s="48"/>
      <c r="M67" s="283"/>
    </row>
    <row r="68" spans="1:13" s="21" customFormat="1">
      <c r="A68" s="243"/>
      <c r="B68" s="1"/>
      <c r="C68" s="40"/>
      <c r="D68" s="40"/>
      <c r="E68" s="40"/>
      <c r="F68" s="40"/>
      <c r="G68" s="40"/>
      <c r="H68" s="40"/>
      <c r="I68" s="40"/>
      <c r="J68" s="40"/>
      <c r="K68" s="50"/>
      <c r="L68" s="40"/>
      <c r="M68" s="40"/>
    </row>
    <row r="69" spans="1:13" s="21" customFormat="1">
      <c r="A69" s="243"/>
      <c r="B69" s="1"/>
      <c r="C69" s="51"/>
      <c r="D69" s="35"/>
      <c r="E69" s="35"/>
      <c r="F69" s="35"/>
      <c r="G69" s="35"/>
      <c r="H69" s="20"/>
      <c r="I69" s="298"/>
      <c r="J69" s="5"/>
      <c r="K69" s="6"/>
      <c r="L69" s="283"/>
    </row>
    <row r="70" spans="1:13" s="21" customFormat="1">
      <c r="A70" s="243"/>
      <c r="B70" s="1"/>
      <c r="C70" s="51"/>
      <c r="D70" s="35"/>
      <c r="E70" s="35"/>
      <c r="F70" s="35"/>
      <c r="G70" s="35"/>
      <c r="H70" s="20"/>
      <c r="I70" s="298"/>
      <c r="J70" s="5"/>
      <c r="K70" s="6"/>
      <c r="L70" s="283"/>
    </row>
    <row r="71" spans="1:13" s="21" customFormat="1">
      <c r="A71" s="243"/>
      <c r="B71" s="1"/>
      <c r="C71" s="423" t="s">
        <v>20</v>
      </c>
      <c r="D71" s="423"/>
      <c r="E71" s="423"/>
      <c r="F71" s="423"/>
      <c r="G71" s="423"/>
      <c r="H71" s="423" t="s">
        <v>214</v>
      </c>
      <c r="I71" s="423"/>
      <c r="J71" s="423" t="s">
        <v>980</v>
      </c>
      <c r="K71" s="423"/>
      <c r="L71" s="423"/>
    </row>
    <row r="72" spans="1:13" s="21" customFormat="1">
      <c r="A72" s="243"/>
      <c r="B72" s="1"/>
      <c r="C72" s="423" t="s">
        <v>22</v>
      </c>
      <c r="D72" s="423"/>
      <c r="E72" s="423"/>
      <c r="F72" s="423"/>
      <c r="G72" s="423"/>
      <c r="H72" s="423" t="s">
        <v>979</v>
      </c>
      <c r="I72" s="423"/>
      <c r="J72" s="423" t="s">
        <v>272</v>
      </c>
      <c r="K72" s="423"/>
      <c r="L72" s="423"/>
    </row>
    <row r="73" spans="1:13" s="21" customFormat="1">
      <c r="A73" s="243"/>
      <c r="B73" s="1"/>
      <c r="C73" s="423" t="s">
        <v>24</v>
      </c>
      <c r="D73" s="423"/>
      <c r="E73" s="423"/>
      <c r="F73" s="423"/>
      <c r="G73" s="423"/>
      <c r="H73" s="423" t="s">
        <v>216</v>
      </c>
      <c r="I73" s="423"/>
      <c r="J73" s="423" t="s">
        <v>981</v>
      </c>
      <c r="K73" s="423"/>
      <c r="L73" s="423"/>
    </row>
    <row r="74" spans="1:13" s="21" customFormat="1">
      <c r="A74" s="243"/>
      <c r="B74" s="1"/>
      <c r="C74" s="423" t="s">
        <v>26</v>
      </c>
      <c r="D74" s="423"/>
      <c r="E74" s="423"/>
      <c r="F74" s="423"/>
      <c r="G74" s="423"/>
      <c r="H74" s="423" t="s">
        <v>217</v>
      </c>
      <c r="I74" s="423"/>
      <c r="J74" s="423" t="s">
        <v>276</v>
      </c>
      <c r="K74" s="423"/>
      <c r="L74" s="423"/>
    </row>
    <row r="75" spans="1:13" s="21" customFormat="1">
      <c r="A75" s="243"/>
      <c r="B75" s="1"/>
      <c r="C75" s="423" t="s">
        <v>28</v>
      </c>
      <c r="D75" s="423"/>
      <c r="E75" s="423"/>
      <c r="F75" s="423"/>
      <c r="G75" s="423"/>
      <c r="H75" s="298"/>
      <c r="I75" s="298"/>
      <c r="J75" s="423" t="s">
        <v>982</v>
      </c>
      <c r="K75" s="423"/>
      <c r="L75" s="423"/>
    </row>
    <row r="76" spans="1:13" s="21" customFormat="1">
      <c r="A76" s="243"/>
      <c r="C76" s="423" t="s">
        <v>30</v>
      </c>
      <c r="D76" s="423"/>
      <c r="E76" s="423"/>
      <c r="F76" s="423"/>
      <c r="G76" s="423"/>
      <c r="J76" s="423" t="s">
        <v>271</v>
      </c>
      <c r="K76" s="423"/>
      <c r="L76" s="423"/>
      <c r="M76" s="5"/>
    </row>
    <row r="77" spans="1:13" s="21" customFormat="1">
      <c r="A77" s="243"/>
      <c r="B77" s="1"/>
      <c r="C77" s="423" t="s">
        <v>32</v>
      </c>
      <c r="D77" s="423"/>
      <c r="E77" s="423"/>
      <c r="F77" s="423"/>
      <c r="G77" s="423"/>
      <c r="H77"/>
      <c r="I77"/>
      <c r="J77" s="423" t="s">
        <v>273</v>
      </c>
      <c r="K77" s="423"/>
      <c r="L77" s="423"/>
      <c r="M77" s="5"/>
    </row>
    <row r="78" spans="1:13" s="21" customFormat="1">
      <c r="A78" s="243"/>
      <c r="B78" s="1"/>
      <c r="C78" s="423" t="s">
        <v>21</v>
      </c>
      <c r="D78" s="423"/>
      <c r="E78" s="423"/>
      <c r="F78" s="423"/>
      <c r="H78" s="298"/>
      <c r="I78" s="298"/>
      <c r="J78" s="423" t="s">
        <v>275</v>
      </c>
      <c r="K78" s="423"/>
      <c r="L78" s="423"/>
      <c r="M78" s="5"/>
    </row>
    <row r="79" spans="1:13" s="21" customFormat="1">
      <c r="A79" s="243"/>
      <c r="B79" s="1"/>
      <c r="C79" s="423" t="s">
        <v>23</v>
      </c>
      <c r="D79" s="423"/>
      <c r="E79" s="423"/>
      <c r="F79" s="423"/>
      <c r="G79" s="298"/>
      <c r="H79" s="298"/>
      <c r="I79" s="298"/>
      <c r="J79" s="423" t="s">
        <v>277</v>
      </c>
      <c r="K79" s="423"/>
      <c r="L79" s="423"/>
      <c r="M79" s="5"/>
    </row>
    <row r="80" spans="1:13" s="21" customFormat="1">
      <c r="A80" s="243"/>
      <c r="B80" s="1"/>
      <c r="C80" s="423" t="s">
        <v>25</v>
      </c>
      <c r="D80" s="423"/>
      <c r="E80" s="423"/>
      <c r="F80" s="423"/>
      <c r="G80" s="298"/>
      <c r="H80" s="298"/>
      <c r="I80" s="298"/>
      <c r="J80" s="423" t="s">
        <v>279</v>
      </c>
      <c r="K80" s="423"/>
      <c r="L80" s="423"/>
      <c r="M80" s="5"/>
    </row>
    <row r="81" spans="1:22" s="21" customFormat="1">
      <c r="A81" s="243"/>
      <c r="B81" s="1"/>
      <c r="C81" s="423" t="s">
        <v>27</v>
      </c>
      <c r="D81" s="423"/>
      <c r="E81" s="423"/>
      <c r="F81" s="423"/>
      <c r="G81" s="298"/>
      <c r="H81" s="298"/>
      <c r="I81" s="298"/>
      <c r="J81" s="51"/>
      <c r="K81" s="54"/>
      <c r="L81" s="5"/>
      <c r="M81" s="5"/>
    </row>
    <row r="82" spans="1:22" s="21" customFormat="1">
      <c r="A82" s="243"/>
      <c r="B82" s="1"/>
      <c r="C82" s="423" t="s">
        <v>29</v>
      </c>
      <c r="D82" s="423"/>
      <c r="E82" s="423"/>
      <c r="F82" s="423"/>
      <c r="G82" s="298"/>
      <c r="H82" s="298"/>
      <c r="I82" s="298"/>
      <c r="J82" s="51"/>
      <c r="K82" s="54"/>
      <c r="L82" s="5"/>
      <c r="M82" s="5"/>
    </row>
    <row r="83" spans="1:22" s="21" customFormat="1">
      <c r="A83" s="243"/>
      <c r="B83" s="1"/>
      <c r="C83" s="423" t="s">
        <v>31</v>
      </c>
      <c r="D83" s="423"/>
      <c r="E83" s="423"/>
      <c r="F83" s="423"/>
      <c r="G83" s="423"/>
      <c r="H83" s="298"/>
      <c r="I83" s="298"/>
      <c r="J83" s="51"/>
      <c r="K83" s="54"/>
      <c r="L83" s="5"/>
      <c r="M83" s="5"/>
    </row>
    <row r="84" spans="1:22" s="21" customFormat="1">
      <c r="A84" s="243"/>
      <c r="B84" s="1"/>
      <c r="C84" s="40"/>
      <c r="D84" s="40"/>
      <c r="E84" s="40"/>
      <c r="F84" s="40"/>
      <c r="G84" s="40"/>
      <c r="H84" s="40"/>
      <c r="I84" s="40"/>
      <c r="J84" s="40"/>
      <c r="K84" s="50"/>
      <c r="L84" s="40"/>
      <c r="M84" s="40"/>
    </row>
    <row r="85" spans="1:22" s="21" customFormat="1" ht="18.75">
      <c r="A85" s="243"/>
      <c r="B85" s="55" t="s">
        <v>33</v>
      </c>
      <c r="C85" s="56"/>
      <c r="D85" s="57"/>
      <c r="E85" s="57"/>
      <c r="F85" s="57"/>
      <c r="G85" s="57"/>
      <c r="H85" s="58"/>
      <c r="I85" s="58"/>
      <c r="J85" s="59"/>
      <c r="K85" s="59"/>
      <c r="L85" s="59"/>
      <c r="M85" s="59"/>
    </row>
    <row r="86" spans="1:22" s="21" customFormat="1">
      <c r="A86" s="243"/>
      <c r="B86" s="1"/>
      <c r="C86" s="62"/>
      <c r="D86" s="3"/>
      <c r="E86" s="3"/>
      <c r="F86" s="3"/>
      <c r="G86" s="3"/>
      <c r="H86" s="287"/>
      <c r="I86" s="287"/>
      <c r="J86" s="63"/>
      <c r="K86" s="31"/>
      <c r="L86" s="63"/>
      <c r="M86" s="63"/>
    </row>
    <row r="87" spans="1:22" s="21" customFormat="1">
      <c r="A87" s="243"/>
      <c r="B87" s="236" t="s">
        <v>1016</v>
      </c>
      <c r="C87" s="62"/>
      <c r="D87" s="3"/>
      <c r="E87" s="3"/>
      <c r="F87" s="3"/>
      <c r="G87" s="3"/>
      <c r="H87" s="287"/>
      <c r="I87" s="287"/>
      <c r="J87" s="63"/>
      <c r="K87" s="63"/>
      <c r="L87" s="63"/>
      <c r="M87" s="63"/>
    </row>
    <row r="88" spans="1:22" s="21" customFormat="1" ht="18.75" customHeight="1">
      <c r="A88" s="243"/>
      <c r="B88" s="18"/>
      <c r="C88" s="62"/>
      <c r="D88" s="3"/>
      <c r="E88" s="3"/>
      <c r="F88" s="3"/>
      <c r="G88" s="3"/>
      <c r="H88" s="287"/>
      <c r="I88" s="287"/>
      <c r="J88" s="59"/>
      <c r="K88" s="59"/>
      <c r="L88" s="240"/>
      <c r="M88" s="240"/>
    </row>
    <row r="89" spans="1:22" s="21" customFormat="1">
      <c r="A89" s="243"/>
      <c r="B89" s="18"/>
      <c r="C89" s="62"/>
      <c r="D89" s="3"/>
      <c r="E89" s="3"/>
      <c r="F89" s="3"/>
      <c r="G89" s="3"/>
      <c r="H89" s="287"/>
      <c r="I89" s="287"/>
      <c r="J89" s="64" t="s">
        <v>35</v>
      </c>
      <c r="K89" s="65"/>
      <c r="L89" s="262" t="s">
        <v>1049</v>
      </c>
      <c r="M89" s="262" t="s">
        <v>1051</v>
      </c>
    </row>
    <row r="90" spans="1:22" s="21" customFormat="1">
      <c r="A90" s="243"/>
      <c r="B90" s="1"/>
      <c r="C90" s="3"/>
      <c r="D90" s="3"/>
      <c r="E90" s="3"/>
      <c r="F90" s="3"/>
      <c r="G90" s="3"/>
      <c r="H90" s="287"/>
      <c r="I90" s="67" t="s">
        <v>36</v>
      </c>
      <c r="J90" s="68"/>
      <c r="K90" s="69"/>
      <c r="L90" s="262" t="s">
        <v>1050</v>
      </c>
      <c r="M90" s="262" t="s">
        <v>1050</v>
      </c>
    </row>
    <row r="91" spans="1:22" s="21" customFormat="1" ht="54" customHeight="1">
      <c r="A91" s="244" t="s">
        <v>609</v>
      </c>
      <c r="B91" s="1"/>
      <c r="C91" s="320" t="s">
        <v>37</v>
      </c>
      <c r="D91" s="321"/>
      <c r="E91" s="321"/>
      <c r="F91" s="321"/>
      <c r="G91" s="321"/>
      <c r="H91" s="322"/>
      <c r="I91" s="294" t="s">
        <v>38</v>
      </c>
      <c r="J91" s="260" t="s">
        <v>1040</v>
      </c>
      <c r="K91" s="72"/>
      <c r="L91" s="255"/>
      <c r="M91" s="73"/>
    </row>
    <row r="92" spans="1:22" s="21" customFormat="1" ht="18.75">
      <c r="A92" s="243"/>
      <c r="B92" s="75"/>
      <c r="C92" s="62"/>
      <c r="D92" s="3"/>
      <c r="E92" s="3"/>
      <c r="F92" s="3"/>
      <c r="G92" s="3"/>
      <c r="H92" s="287"/>
      <c r="I92" s="287"/>
      <c r="J92" s="63"/>
      <c r="K92" s="63"/>
      <c r="L92" s="61"/>
      <c r="M92" s="61"/>
    </row>
    <row r="93" spans="1:22" s="21" customFormat="1" ht="18.75">
      <c r="A93" s="243"/>
      <c r="B93" s="75"/>
      <c r="C93" s="62"/>
      <c r="D93" s="3"/>
      <c r="E93" s="3"/>
      <c r="F93" s="3"/>
      <c r="G93" s="3"/>
      <c r="H93" s="287"/>
      <c r="I93" s="287"/>
      <c r="J93" s="63"/>
      <c r="K93" s="63"/>
      <c r="L93" s="61"/>
      <c r="M93" s="61"/>
    </row>
    <row r="94" spans="1:22" s="21" customFormat="1" ht="18.75">
      <c r="A94" s="243"/>
      <c r="B94" s="75"/>
      <c r="C94" s="62"/>
      <c r="D94" s="3"/>
      <c r="E94" s="3"/>
      <c r="F94" s="3"/>
      <c r="G94" s="3"/>
      <c r="H94" s="287"/>
      <c r="I94" s="287"/>
      <c r="J94" s="63"/>
      <c r="K94" s="63"/>
      <c r="L94" s="61"/>
      <c r="M94" s="61"/>
    </row>
    <row r="95" spans="1:22">
      <c r="A95" s="243"/>
      <c r="B95" s="18" t="s">
        <v>39</v>
      </c>
      <c r="C95" s="18"/>
      <c r="D95" s="18"/>
      <c r="E95" s="18"/>
      <c r="F95" s="18"/>
      <c r="G95" s="18"/>
      <c r="H95" s="14"/>
      <c r="I95" s="14"/>
      <c r="L95" s="76"/>
      <c r="M95" s="76"/>
      <c r="N95" s="8"/>
      <c r="O95" s="8"/>
      <c r="P95" s="8"/>
      <c r="Q95" s="8"/>
      <c r="R95" s="8"/>
      <c r="S95" s="8"/>
      <c r="T95" s="8"/>
      <c r="U95" s="8"/>
      <c r="V95" s="8"/>
    </row>
    <row r="96" spans="1:22">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1049</v>
      </c>
      <c r="M97" s="66" t="s">
        <v>1051</v>
      </c>
      <c r="N97" s="8"/>
      <c r="O97" s="8"/>
      <c r="P97" s="8"/>
      <c r="Q97" s="8"/>
      <c r="R97" s="8"/>
      <c r="S97" s="8"/>
      <c r="T97" s="8"/>
      <c r="U97" s="8"/>
      <c r="V97" s="8"/>
    </row>
    <row r="98" spans="1:22" ht="20.25" customHeight="1">
      <c r="A98" s="243"/>
      <c r="B98" s="1"/>
      <c r="C98" s="62"/>
      <c r="D98" s="3"/>
      <c r="F98" s="3"/>
      <c r="G98" s="3"/>
      <c r="H98" s="287"/>
      <c r="I98" s="67" t="s">
        <v>40</v>
      </c>
      <c r="J98" s="68"/>
      <c r="K98" s="79"/>
      <c r="L98" s="70" t="s">
        <v>1050</v>
      </c>
      <c r="M98" s="70" t="s">
        <v>1050</v>
      </c>
      <c r="N98" s="8"/>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IF(SUM(L99:M99)=0,IF(COUNTIF(L99:M99,"未確認")&gt;0,"未確認",IF(COUNTIF(L99:M99,"~*")&gt;0,"*",SUM(L99:M99))),SUM(L99:M99))</f>
        <v>0</v>
      </c>
      <c r="K99" s="237" t="str">
        <f>IF(OR(COUNTIF(L99:M99,"未確認")&gt;0,COUNTIF(L99:M99,"~*")&gt;0),"※","")</f>
        <v/>
      </c>
      <c r="L99" s="258">
        <v>0</v>
      </c>
      <c r="M99" s="258">
        <v>0</v>
      </c>
    </row>
    <row r="100" spans="1:22" s="83" customFormat="1" ht="34.5" customHeight="1">
      <c r="A100" s="244" t="s">
        <v>611</v>
      </c>
      <c r="B100" s="84"/>
      <c r="C100" s="396"/>
      <c r="D100" s="397"/>
      <c r="E100" s="409"/>
      <c r="F100" s="410"/>
      <c r="G100" s="415" t="s">
        <v>44</v>
      </c>
      <c r="H100" s="417"/>
      <c r="I100" s="420"/>
      <c r="J100" s="256">
        <f t="shared" si="0"/>
        <v>0</v>
      </c>
      <c r="K100" s="237" t="str">
        <f>IF(OR(COUNTIF(L100:M100,"未確認")&gt;0,COUNTIF(L100:M100,"~*")&gt;0),"※","")</f>
        <v/>
      </c>
      <c r="L100" s="258">
        <v>0</v>
      </c>
      <c r="M100" s="258">
        <v>0</v>
      </c>
    </row>
    <row r="101" spans="1:22" s="83" customFormat="1" ht="34.5" customHeight="1">
      <c r="A101" s="244" t="s">
        <v>610</v>
      </c>
      <c r="B101" s="84"/>
      <c r="C101" s="396"/>
      <c r="D101" s="397"/>
      <c r="E101" s="320" t="s">
        <v>45</v>
      </c>
      <c r="F101" s="321"/>
      <c r="G101" s="321"/>
      <c r="H101" s="322"/>
      <c r="I101" s="420"/>
      <c r="J101" s="256">
        <f t="shared" si="0"/>
        <v>0</v>
      </c>
      <c r="K101" s="237" t="str">
        <f>IF(OR(COUNTIF(L101:M101,"未確認")&gt;0,COUNTIF(L101:M101,"~*")&gt;0),"※","")</f>
        <v/>
      </c>
      <c r="L101" s="258">
        <v>0</v>
      </c>
      <c r="M101" s="258">
        <v>0</v>
      </c>
    </row>
    <row r="102" spans="1:22" s="83" customFormat="1" ht="34.5" customHeight="1">
      <c r="A102" s="244" t="s">
        <v>610</v>
      </c>
      <c r="B102" s="84"/>
      <c r="C102" s="377"/>
      <c r="D102" s="379"/>
      <c r="E102" s="317" t="s">
        <v>612</v>
      </c>
      <c r="F102" s="318"/>
      <c r="G102" s="318"/>
      <c r="H102" s="319"/>
      <c r="I102" s="420"/>
      <c r="J102" s="256">
        <f t="shared" si="0"/>
        <v>0</v>
      </c>
      <c r="K102" s="237" t="str">
        <f t="shared" ref="K102:K111" si="1">IF(OR(COUNTIF(L101:M101,"未確認")&gt;0,COUNTIF(L101:M101,"~*")&gt;0),"※","")</f>
        <v/>
      </c>
      <c r="L102" s="258">
        <v>0</v>
      </c>
      <c r="M102" s="258">
        <v>0</v>
      </c>
    </row>
    <row r="103" spans="1:22" s="83" customFormat="1" ht="34.5" customHeight="1">
      <c r="A103" s="244" t="s">
        <v>613</v>
      </c>
      <c r="B103" s="84"/>
      <c r="C103" s="334" t="s">
        <v>46</v>
      </c>
      <c r="D103" s="336"/>
      <c r="E103" s="334" t="s">
        <v>42</v>
      </c>
      <c r="F103" s="335"/>
      <c r="G103" s="335"/>
      <c r="H103" s="336"/>
      <c r="I103" s="420"/>
      <c r="J103" s="256">
        <f t="shared" si="0"/>
        <v>107</v>
      </c>
      <c r="K103" s="237" t="str">
        <f t="shared" si="1"/>
        <v/>
      </c>
      <c r="L103" s="258">
        <v>58</v>
      </c>
      <c r="M103" s="258">
        <v>49</v>
      </c>
    </row>
    <row r="104" spans="1:22" s="83" customFormat="1" ht="34.5" customHeight="1">
      <c r="A104" s="244" t="s">
        <v>614</v>
      </c>
      <c r="B104" s="84"/>
      <c r="C104" s="396"/>
      <c r="D104" s="397"/>
      <c r="E104" s="428"/>
      <c r="F104" s="429"/>
      <c r="G104" s="320" t="s">
        <v>47</v>
      </c>
      <c r="H104" s="322"/>
      <c r="I104" s="420"/>
      <c r="J104" s="256">
        <f t="shared" si="0"/>
        <v>107</v>
      </c>
      <c r="K104" s="237" t="str">
        <f t="shared" si="1"/>
        <v/>
      </c>
      <c r="L104" s="258">
        <v>58</v>
      </c>
      <c r="M104" s="258">
        <v>49</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row>
    <row r="106" spans="1:22" s="83" customFormat="1" ht="34.5" customHeight="1">
      <c r="A106" s="244" t="s">
        <v>613</v>
      </c>
      <c r="B106" s="84"/>
      <c r="C106" s="396"/>
      <c r="D106" s="397"/>
      <c r="E106" s="334" t="s">
        <v>45</v>
      </c>
      <c r="F106" s="335"/>
      <c r="G106" s="335"/>
      <c r="H106" s="336"/>
      <c r="I106" s="420"/>
      <c r="J106" s="256">
        <f t="shared" si="0"/>
        <v>107</v>
      </c>
      <c r="K106" s="237" t="str">
        <f t="shared" si="1"/>
        <v/>
      </c>
      <c r="L106" s="258">
        <v>58</v>
      </c>
      <c r="M106" s="258">
        <v>49</v>
      </c>
    </row>
    <row r="107" spans="1:22" s="83" customFormat="1" ht="34.5" customHeight="1">
      <c r="A107" s="244" t="s">
        <v>614</v>
      </c>
      <c r="B107" s="84"/>
      <c r="C107" s="396"/>
      <c r="D107" s="397"/>
      <c r="E107" s="428"/>
      <c r="F107" s="429"/>
      <c r="G107" s="320" t="s">
        <v>47</v>
      </c>
      <c r="H107" s="322"/>
      <c r="I107" s="420"/>
      <c r="J107" s="256">
        <f t="shared" si="0"/>
        <v>107</v>
      </c>
      <c r="K107" s="237" t="str">
        <f t="shared" si="1"/>
        <v/>
      </c>
      <c r="L107" s="258">
        <v>58</v>
      </c>
      <c r="M107" s="258">
        <v>49</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row>
    <row r="109" spans="1:22" s="83" customFormat="1" ht="34.5" customHeight="1">
      <c r="A109" s="244" t="s">
        <v>613</v>
      </c>
      <c r="B109" s="84"/>
      <c r="C109" s="396"/>
      <c r="D109" s="397"/>
      <c r="E109" s="323" t="s">
        <v>612</v>
      </c>
      <c r="F109" s="324"/>
      <c r="G109" s="324"/>
      <c r="H109" s="325"/>
      <c r="I109" s="420"/>
      <c r="J109" s="256">
        <f t="shared" si="0"/>
        <v>107</v>
      </c>
      <c r="K109" s="237" t="str">
        <f t="shared" si="1"/>
        <v/>
      </c>
      <c r="L109" s="258">
        <v>58</v>
      </c>
      <c r="M109" s="258">
        <v>49</v>
      </c>
    </row>
    <row r="110" spans="1:22" s="83" customFormat="1" ht="34.5" customHeight="1">
      <c r="A110" s="244" t="s">
        <v>614</v>
      </c>
      <c r="B110" s="84"/>
      <c r="C110" s="396"/>
      <c r="D110" s="397"/>
      <c r="E110" s="432"/>
      <c r="F110" s="433"/>
      <c r="G110" s="317" t="s">
        <v>47</v>
      </c>
      <c r="H110" s="319"/>
      <c r="I110" s="420"/>
      <c r="J110" s="256">
        <f t="shared" si="0"/>
        <v>107</v>
      </c>
      <c r="K110" s="237" t="str">
        <f t="shared" si="1"/>
        <v/>
      </c>
      <c r="L110" s="258">
        <v>58</v>
      </c>
      <c r="M110" s="258">
        <v>49</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1049</v>
      </c>
      <c r="M118" s="66" t="s">
        <v>1051</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1050</v>
      </c>
      <c r="M119" s="70" t="s">
        <v>1050</v>
      </c>
      <c r="N119" s="8"/>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row>
    <row r="121" spans="1:22" s="83" customFormat="1" ht="40.5" customHeight="1">
      <c r="A121" s="244" t="s">
        <v>618</v>
      </c>
      <c r="B121" s="1"/>
      <c r="C121" s="295"/>
      <c r="D121" s="297"/>
      <c r="E121" s="334" t="s">
        <v>53</v>
      </c>
      <c r="F121" s="335"/>
      <c r="G121" s="335"/>
      <c r="H121" s="336"/>
      <c r="I121" s="354"/>
      <c r="J121" s="101"/>
      <c r="K121" s="102"/>
      <c r="L121" s="98" t="s">
        <v>1042</v>
      </c>
      <c r="M121" s="98" t="s">
        <v>1042</v>
      </c>
    </row>
    <row r="122" spans="1:22" s="83" customFormat="1" ht="40.5" customHeight="1">
      <c r="A122" s="244" t="s">
        <v>619</v>
      </c>
      <c r="B122" s="1"/>
      <c r="C122" s="295"/>
      <c r="D122" s="297"/>
      <c r="E122" s="396"/>
      <c r="F122" s="418"/>
      <c r="G122" s="418"/>
      <c r="H122" s="397"/>
      <c r="I122" s="354"/>
      <c r="J122" s="101"/>
      <c r="K122" s="102"/>
      <c r="L122" s="98" t="s">
        <v>1043</v>
      </c>
      <c r="M122" s="98" t="s">
        <v>1043</v>
      </c>
    </row>
    <row r="123" spans="1:22" s="83" customFormat="1" ht="40.5" customHeight="1">
      <c r="A123" s="244" t="s">
        <v>620</v>
      </c>
      <c r="B123" s="1"/>
      <c r="C123" s="289"/>
      <c r="D123" s="290"/>
      <c r="E123" s="377"/>
      <c r="F123" s="378"/>
      <c r="G123" s="378"/>
      <c r="H123" s="379"/>
      <c r="I123" s="341"/>
      <c r="J123" s="105"/>
      <c r="K123" s="106"/>
      <c r="L123" s="98" t="s">
        <v>1044</v>
      </c>
      <c r="M123" s="98" t="s">
        <v>1044</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1049</v>
      </c>
      <c r="M129" s="66" t="s">
        <v>1051</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1050</v>
      </c>
      <c r="M130" s="70" t="s">
        <v>1050</v>
      </c>
      <c r="N130" s="8"/>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1045</v>
      </c>
      <c r="M131" s="98" t="s">
        <v>1045</v>
      </c>
    </row>
    <row r="132" spans="1:22" s="83" customFormat="1" ht="34.5" customHeight="1">
      <c r="A132" s="244" t="s">
        <v>621</v>
      </c>
      <c r="B132" s="84"/>
      <c r="C132" s="295"/>
      <c r="D132" s="297"/>
      <c r="E132" s="320" t="s">
        <v>58</v>
      </c>
      <c r="F132" s="321"/>
      <c r="G132" s="321"/>
      <c r="H132" s="322"/>
      <c r="I132" s="389"/>
      <c r="J132" s="101"/>
      <c r="K132" s="102"/>
      <c r="L132" s="82">
        <v>58</v>
      </c>
      <c r="M132" s="82">
        <v>49</v>
      </c>
    </row>
    <row r="133" spans="1:22" s="83" customFormat="1" ht="67.5" customHeight="1">
      <c r="A133" s="244" t="s">
        <v>622</v>
      </c>
      <c r="B133" s="84"/>
      <c r="C133" s="334" t="s">
        <v>59</v>
      </c>
      <c r="D133" s="335"/>
      <c r="E133" s="335"/>
      <c r="F133" s="335"/>
      <c r="G133" s="335"/>
      <c r="H133" s="336"/>
      <c r="I133" s="389"/>
      <c r="J133" s="101"/>
      <c r="K133" s="102"/>
      <c r="L133" s="259" t="s">
        <v>533</v>
      </c>
      <c r="M133" s="98" t="s">
        <v>533</v>
      </c>
    </row>
    <row r="134" spans="1:22" s="83" customFormat="1" ht="34.5" customHeight="1">
      <c r="A134" s="244" t="s">
        <v>622</v>
      </c>
      <c r="B134" s="84"/>
      <c r="C134" s="111"/>
      <c r="D134" s="112"/>
      <c r="E134" s="320" t="s">
        <v>60</v>
      </c>
      <c r="F134" s="321"/>
      <c r="G134" s="321"/>
      <c r="H134" s="322"/>
      <c r="I134" s="389"/>
      <c r="J134" s="101"/>
      <c r="K134" s="102"/>
      <c r="L134" s="82">
        <v>0</v>
      </c>
      <c r="M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row>
    <row r="136" spans="1:22" s="83" customFormat="1" ht="34.5" customHeight="1">
      <c r="A136" s="244" t="s">
        <v>623</v>
      </c>
      <c r="B136" s="84"/>
      <c r="C136" s="113"/>
      <c r="D136" s="114"/>
      <c r="E136" s="320" t="s">
        <v>60</v>
      </c>
      <c r="F136" s="321"/>
      <c r="G136" s="321"/>
      <c r="H136" s="322"/>
      <c r="I136" s="389"/>
      <c r="J136" s="101"/>
      <c r="K136" s="102"/>
      <c r="L136" s="82">
        <v>0</v>
      </c>
      <c r="M136" s="82">
        <v>0</v>
      </c>
    </row>
    <row r="137" spans="1:22" s="83" customFormat="1" ht="34.5" customHeight="1">
      <c r="A137" s="244" t="s">
        <v>624</v>
      </c>
      <c r="B137" s="84"/>
      <c r="C137" s="317" t="s">
        <v>1017</v>
      </c>
      <c r="D137" s="318"/>
      <c r="E137" s="318"/>
      <c r="F137" s="318"/>
      <c r="G137" s="318"/>
      <c r="H137" s="319"/>
      <c r="I137" s="389"/>
      <c r="J137" s="105"/>
      <c r="K137" s="106"/>
      <c r="L137" s="82">
        <v>0</v>
      </c>
      <c r="M137" s="82">
        <v>0</v>
      </c>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1049</v>
      </c>
      <c r="M143" s="66" t="s">
        <v>1051</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1050</v>
      </c>
      <c r="M144" s="70" t="s">
        <v>1050</v>
      </c>
      <c r="N144" s="8"/>
      <c r="O144" s="8"/>
      <c r="P144" s="8"/>
      <c r="Q144" s="8"/>
      <c r="R144" s="8"/>
      <c r="S144" s="8"/>
      <c r="T144" s="8"/>
      <c r="U144" s="8"/>
      <c r="V144" s="8"/>
    </row>
    <row r="145" spans="1:13" s="118" customFormat="1" ht="34.5" customHeight="1">
      <c r="A145" s="246" t="s">
        <v>647</v>
      </c>
      <c r="B145" s="115"/>
      <c r="C145" s="317" t="s">
        <v>555</v>
      </c>
      <c r="D145" s="318"/>
      <c r="E145" s="318"/>
      <c r="F145" s="318"/>
      <c r="G145" s="318"/>
      <c r="H145" s="319"/>
      <c r="I145" s="340" t="s">
        <v>64</v>
      </c>
      <c r="J145" s="263">
        <f t="shared" ref="J145:J176" si="2">IF(SUM(L145:M145)=0,IF(COUNTIF(L145:M145,"未確認")&gt;0,"未確認",IF(COUNTIF(L145:M145,"~*")&gt;0,"*",SUM(L145:M145))),SUM(L145:M145))</f>
        <v>0</v>
      </c>
      <c r="K145" s="264" t="str">
        <f t="shared" ref="K145:K176" si="3">IF(OR(COUNTIF(L145:M145,"未確認")&gt;0,COUNTIF(L145:M145,"~*")&gt;0),"※","")</f>
        <v/>
      </c>
      <c r="L145" s="117">
        <v>0</v>
      </c>
      <c r="M145" s="117">
        <v>0</v>
      </c>
    </row>
    <row r="146" spans="1:13"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row>
    <row r="147" spans="1:13"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row>
    <row r="148" spans="1:13"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row>
    <row r="149" spans="1:13"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row>
    <row r="150" spans="1:13"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row>
    <row r="151" spans="1:13"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row>
    <row r="152" spans="1:13"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row>
    <row r="153" spans="1:13"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row>
    <row r="154" spans="1:13"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row>
    <row r="155" spans="1:13"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row>
    <row r="156" spans="1:13"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row>
    <row r="157" spans="1:13" s="118" customFormat="1" ht="34.5" customHeight="1">
      <c r="A157" s="246" t="s">
        <v>659</v>
      </c>
      <c r="B157" s="115"/>
      <c r="C157" s="317" t="s">
        <v>566</v>
      </c>
      <c r="D157" s="318"/>
      <c r="E157" s="318"/>
      <c r="F157" s="318"/>
      <c r="G157" s="318"/>
      <c r="H157" s="319"/>
      <c r="I157" s="413"/>
      <c r="J157" s="263">
        <f t="shared" si="2"/>
        <v>112</v>
      </c>
      <c r="K157" s="264" t="str">
        <f t="shared" si="3"/>
        <v/>
      </c>
      <c r="L157" s="117">
        <v>61</v>
      </c>
      <c r="M157" s="117">
        <v>51</v>
      </c>
    </row>
    <row r="158" spans="1:13"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row>
    <row r="159" spans="1:13"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row>
    <row r="160" spans="1:13"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row>
    <row r="161" spans="1:13"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row>
    <row r="162" spans="1:13"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row>
    <row r="163" spans="1:13"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row>
    <row r="164" spans="1:13"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row>
    <row r="165" spans="1:13"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row>
    <row r="166" spans="1:13"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row>
    <row r="167" spans="1:13"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row>
    <row r="168" spans="1:13"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row>
    <row r="169" spans="1:13"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row>
    <row r="170" spans="1:13"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row>
    <row r="171" spans="1:13"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row>
    <row r="172" spans="1:13"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row>
    <row r="173" spans="1:13"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row>
    <row r="174" spans="1:13"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row>
    <row r="175" spans="1:13"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row>
    <row r="176" spans="1:13"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row>
    <row r="177" spans="1:13" s="118" customFormat="1" ht="34.5" customHeight="1">
      <c r="A177" s="246" t="s">
        <v>679</v>
      </c>
      <c r="B177" s="115"/>
      <c r="C177" s="317" t="s">
        <v>90</v>
      </c>
      <c r="D177" s="318"/>
      <c r="E177" s="318"/>
      <c r="F177" s="318"/>
      <c r="G177" s="318"/>
      <c r="H177" s="319"/>
      <c r="I177" s="413"/>
      <c r="J177" s="263">
        <f t="shared" ref="J177:J208" si="4">IF(SUM(L177:M177)=0,IF(COUNTIF(L177:M177,"未確認")&gt;0,"未確認",IF(COUNTIF(L177:M177,"~*")&gt;0,"*",SUM(L177:M177))),SUM(L177:M177))</f>
        <v>0</v>
      </c>
      <c r="K177" s="264" t="str">
        <f t="shared" ref="K177:K208" si="5">IF(OR(COUNTIF(L177:M177,"未確認")&gt;0,COUNTIF(L177:M177,"~*")&gt;0),"※","")</f>
        <v/>
      </c>
      <c r="L177" s="117">
        <v>0</v>
      </c>
      <c r="M177" s="117">
        <v>0</v>
      </c>
    </row>
    <row r="178" spans="1:13"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row>
    <row r="179" spans="1:13"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row>
    <row r="180" spans="1:13"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row>
    <row r="181" spans="1:13"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row>
    <row r="182" spans="1:13"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row>
    <row r="183" spans="1:13"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row>
    <row r="184" spans="1:13"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row>
    <row r="185" spans="1:13"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row>
    <row r="186" spans="1:13"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row>
    <row r="187" spans="1:13"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row>
    <row r="188" spans="1:13"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row>
    <row r="189" spans="1:13"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row>
    <row r="190" spans="1:13"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row>
    <row r="191" spans="1:13"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row>
    <row r="192" spans="1:13"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row>
    <row r="193" spans="1:13"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row>
    <row r="194" spans="1:13"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row>
    <row r="195" spans="1:13"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row>
    <row r="196" spans="1:13"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row>
    <row r="197" spans="1:13"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row>
    <row r="198" spans="1:13"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row>
    <row r="199" spans="1:13"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row>
    <row r="200" spans="1:13"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row>
    <row r="201" spans="1:13"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row>
    <row r="202" spans="1:13"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row>
    <row r="203" spans="1:13"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row>
    <row r="204" spans="1:13"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row>
    <row r="205" spans="1:13"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row>
    <row r="206" spans="1:13"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row>
    <row r="207" spans="1:13"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row>
    <row r="208" spans="1:13"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row>
    <row r="209" spans="1:13" s="118" customFormat="1" ht="34.5" customHeight="1">
      <c r="A209" s="246" t="s">
        <v>711</v>
      </c>
      <c r="B209" s="115"/>
      <c r="C209" s="317" t="s">
        <v>639</v>
      </c>
      <c r="D209" s="318"/>
      <c r="E209" s="318"/>
      <c r="F209" s="318"/>
      <c r="G209" s="318"/>
      <c r="H209" s="319"/>
      <c r="I209" s="413"/>
      <c r="J209" s="263">
        <f t="shared" ref="J209:J220" si="6">IF(SUM(L209:M209)=0,IF(COUNTIF(L209:M209,"未確認")&gt;0,"未確認",IF(COUNTIF(L209:M209,"~*")&gt;0,"*",SUM(L209:M209))),SUM(L209:M209))</f>
        <v>0</v>
      </c>
      <c r="K209" s="264" t="str">
        <f t="shared" ref="K209:K240" si="7">IF(OR(COUNTIF(L209:M209,"未確認")&gt;0,COUNTIF(L209:M209,"~*")&gt;0),"※","")</f>
        <v/>
      </c>
      <c r="L209" s="117">
        <v>0</v>
      </c>
      <c r="M209" s="117">
        <v>0</v>
      </c>
    </row>
    <row r="210" spans="1:13"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row>
    <row r="211" spans="1:13"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row>
    <row r="212" spans="1:13"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row>
    <row r="213" spans="1:13"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row>
    <row r="214" spans="1:13"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row>
    <row r="215" spans="1:13"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row>
    <row r="216" spans="1:13"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row>
    <row r="217" spans="1:13"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row>
    <row r="218" spans="1:13"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row>
    <row r="219" spans="1:13"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row>
    <row r="220" spans="1:13"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25">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1049</v>
      </c>
      <c r="M226" s="66" t="s">
        <v>1051</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1050</v>
      </c>
      <c r="M227" s="70" t="s">
        <v>1050</v>
      </c>
      <c r="N227" s="8"/>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1046</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1049</v>
      </c>
      <c r="M234" s="66" t="s">
        <v>1051</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1050</v>
      </c>
      <c r="M235" s="70" t="s">
        <v>1050</v>
      </c>
      <c r="N235" s="8"/>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538</v>
      </c>
      <c r="K236" s="81"/>
      <c r="L236" s="110"/>
      <c r="M236" s="127"/>
    </row>
    <row r="237" spans="1:22" s="83" customFormat="1" ht="34.5" customHeight="1">
      <c r="A237" s="248" t="s">
        <v>627</v>
      </c>
      <c r="B237" s="119"/>
      <c r="C237" s="320" t="s">
        <v>130</v>
      </c>
      <c r="D237" s="321"/>
      <c r="E237" s="321"/>
      <c r="F237" s="321"/>
      <c r="G237" s="321"/>
      <c r="H237" s="322"/>
      <c r="I237" s="407"/>
      <c r="J237" s="260" t="s">
        <v>538</v>
      </c>
      <c r="K237" s="81"/>
      <c r="L237" s="101"/>
      <c r="M237" s="129"/>
    </row>
    <row r="238" spans="1:22" s="83" customFormat="1" ht="34.5" customHeight="1">
      <c r="A238" s="248" t="s">
        <v>628</v>
      </c>
      <c r="B238" s="119"/>
      <c r="C238" s="320" t="s">
        <v>131</v>
      </c>
      <c r="D238" s="321"/>
      <c r="E238" s="321"/>
      <c r="F238" s="321"/>
      <c r="G238" s="321"/>
      <c r="H238" s="322"/>
      <c r="I238" s="408"/>
      <c r="J238" s="260" t="s">
        <v>538</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1049</v>
      </c>
      <c r="M244" s="66" t="s">
        <v>1051</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1050</v>
      </c>
      <c r="M245" s="70" t="s">
        <v>1050</v>
      </c>
      <c r="N245" s="8"/>
      <c r="O245" s="8"/>
      <c r="P245" s="8"/>
      <c r="Q245" s="8"/>
      <c r="R245" s="8"/>
      <c r="S245" s="8"/>
      <c r="T245" s="8"/>
      <c r="U245" s="8"/>
      <c r="V245" s="8"/>
    </row>
    <row r="246" spans="1:22" s="83" customFormat="1" ht="56.1" customHeight="1">
      <c r="A246" s="244" t="s">
        <v>630</v>
      </c>
      <c r="B246" s="119"/>
      <c r="C246" s="320" t="s">
        <v>133</v>
      </c>
      <c r="D246" s="321"/>
      <c r="E246" s="321"/>
      <c r="F246" s="321"/>
      <c r="G246" s="321"/>
      <c r="H246" s="322"/>
      <c r="I246" s="284" t="s">
        <v>134</v>
      </c>
      <c r="J246" s="260" t="s">
        <v>538</v>
      </c>
      <c r="K246" s="81"/>
      <c r="L246" s="110"/>
      <c r="M246" s="127"/>
    </row>
    <row r="247" spans="1:22" s="83" customFormat="1" ht="98.1" customHeight="1">
      <c r="A247" s="244" t="s">
        <v>631</v>
      </c>
      <c r="B247" s="119"/>
      <c r="C247" s="320" t="s">
        <v>135</v>
      </c>
      <c r="D247" s="321"/>
      <c r="E247" s="321"/>
      <c r="F247" s="321"/>
      <c r="G247" s="321"/>
      <c r="H247" s="322"/>
      <c r="I247" s="134" t="s">
        <v>136</v>
      </c>
      <c r="J247" s="260" t="s">
        <v>538</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1049</v>
      </c>
      <c r="M253" s="66" t="s">
        <v>1051</v>
      </c>
      <c r="N253" s="8"/>
      <c r="O253" s="8"/>
      <c r="P253" s="8"/>
      <c r="Q253" s="8"/>
      <c r="R253" s="8"/>
      <c r="S253" s="8"/>
      <c r="T253" s="8"/>
      <c r="U253" s="8"/>
      <c r="V253" s="8"/>
    </row>
    <row r="254" spans="1:22">
      <c r="A254" s="243"/>
      <c r="B254" s="1"/>
      <c r="C254" s="62"/>
      <c r="D254" s="3"/>
      <c r="F254" s="3"/>
      <c r="G254" s="3"/>
      <c r="H254" s="287"/>
      <c r="I254" s="67" t="s">
        <v>36</v>
      </c>
      <c r="J254" s="68"/>
      <c r="K254" s="79"/>
      <c r="L254" s="70" t="s">
        <v>1050</v>
      </c>
      <c r="M254" s="137" t="s">
        <v>1050</v>
      </c>
      <c r="N254" s="8"/>
      <c r="O254" s="8"/>
      <c r="P254" s="8"/>
      <c r="Q254" s="8"/>
      <c r="R254" s="8"/>
      <c r="S254" s="8"/>
      <c r="T254" s="8"/>
      <c r="U254" s="8"/>
      <c r="V254" s="8"/>
    </row>
    <row r="255" spans="1:22" s="83" customFormat="1" ht="56.1" customHeight="1">
      <c r="A255" s="244" t="s">
        <v>632</v>
      </c>
      <c r="B255" s="119"/>
      <c r="C255" s="320" t="s">
        <v>138</v>
      </c>
      <c r="D255" s="321"/>
      <c r="E255" s="321"/>
      <c r="F255" s="321"/>
      <c r="G255" s="321"/>
      <c r="H255" s="322"/>
      <c r="I255" s="138" t="s">
        <v>139</v>
      </c>
      <c r="J255" s="260" t="s">
        <v>539</v>
      </c>
      <c r="K255" s="81"/>
      <c r="L255" s="110"/>
      <c r="M255" s="127"/>
    </row>
    <row r="256" spans="1:22" s="83" customFormat="1" ht="56.1" customHeight="1">
      <c r="A256" s="244" t="s">
        <v>633</v>
      </c>
      <c r="B256" s="119"/>
      <c r="C256" s="320" t="s">
        <v>140</v>
      </c>
      <c r="D256" s="321"/>
      <c r="E256" s="321"/>
      <c r="F256" s="321"/>
      <c r="G256" s="321"/>
      <c r="H256" s="322"/>
      <c r="I256" s="138" t="s">
        <v>141</v>
      </c>
      <c r="J256" s="260" t="s">
        <v>1047</v>
      </c>
      <c r="K256" s="81"/>
      <c r="L256" s="101"/>
      <c r="M256" s="129"/>
    </row>
    <row r="257" spans="1:22" s="83" customFormat="1" ht="56.1" customHeight="1">
      <c r="A257" s="244" t="s">
        <v>634</v>
      </c>
      <c r="B257" s="119"/>
      <c r="C257" s="320" t="s">
        <v>142</v>
      </c>
      <c r="D257" s="321"/>
      <c r="E257" s="321"/>
      <c r="F257" s="321"/>
      <c r="G257" s="321"/>
      <c r="H257" s="322"/>
      <c r="I257" s="138" t="s">
        <v>143</v>
      </c>
      <c r="J257" s="260" t="s">
        <v>538</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1049</v>
      </c>
      <c r="M263" s="66" t="s">
        <v>1051</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1050</v>
      </c>
      <c r="M264" s="70" t="s">
        <v>1050</v>
      </c>
      <c r="N264" s="8"/>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3</v>
      </c>
      <c r="K265" s="81" t="str">
        <f t="shared" ref="K265:K292" si="8">IF(OR(COUNTIF(L265:M265,"未確認")&gt;0,COUNTIF(L265:M265,"~*")&gt;0),"※","")</f>
        <v/>
      </c>
      <c r="L265" s="141"/>
      <c r="M265" s="141"/>
    </row>
    <row r="266" spans="1:22" s="83" customFormat="1" ht="34.5" customHeight="1">
      <c r="A266" s="244" t="s">
        <v>723</v>
      </c>
      <c r="B266" s="84"/>
      <c r="C266" s="374"/>
      <c r="D266" s="374"/>
      <c r="E266" s="374"/>
      <c r="F266" s="374"/>
      <c r="G266" s="371" t="s">
        <v>148</v>
      </c>
      <c r="H266" s="371"/>
      <c r="I266" s="404"/>
      <c r="J266" s="267">
        <v>0.35</v>
      </c>
      <c r="K266" s="81" t="str">
        <f t="shared" si="8"/>
        <v/>
      </c>
      <c r="L266" s="144"/>
      <c r="M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row>
    <row r="269" spans="1:22" s="83" customFormat="1" ht="34.5" customHeight="1">
      <c r="A269" s="249" t="s">
        <v>725</v>
      </c>
      <c r="B269" s="120"/>
      <c r="C269" s="371" t="s">
        <v>150</v>
      </c>
      <c r="D269" s="371"/>
      <c r="E269" s="371"/>
      <c r="F269" s="371"/>
      <c r="G269" s="371" t="s">
        <v>146</v>
      </c>
      <c r="H269" s="371"/>
      <c r="I269" s="404"/>
      <c r="J269" s="266">
        <f t="shared" ref="J269:J284" si="9">IF(SUM(L269:M269)=0,IF(COUNTIF(L269:M269,"未確認")&gt;0,"未確認",IF(COUNTIF(L269:M269,"~*")&gt;0,"*",SUM(L269:M269))),SUM(L269:M269))</f>
        <v>25</v>
      </c>
      <c r="K269" s="81" t="str">
        <f t="shared" si="8"/>
        <v/>
      </c>
      <c r="L269" s="147">
        <v>15</v>
      </c>
      <c r="M269" s="147">
        <v>10</v>
      </c>
    </row>
    <row r="270" spans="1:22" s="83" customFormat="1" ht="34.5" customHeight="1">
      <c r="A270" s="249" t="s">
        <v>725</v>
      </c>
      <c r="B270" s="120"/>
      <c r="C270" s="371"/>
      <c r="D270" s="371"/>
      <c r="E270" s="371"/>
      <c r="F270" s="371"/>
      <c r="G270" s="371" t="s">
        <v>148</v>
      </c>
      <c r="H270" s="371"/>
      <c r="I270" s="404"/>
      <c r="J270" s="266">
        <f t="shared" si="9"/>
        <v>0</v>
      </c>
      <c r="K270" s="81" t="str">
        <f t="shared" si="8"/>
        <v/>
      </c>
      <c r="L270" s="148">
        <v>0</v>
      </c>
      <c r="M270" s="148">
        <v>0</v>
      </c>
    </row>
    <row r="271" spans="1:22" s="83" customFormat="1" ht="34.5" customHeight="1">
      <c r="A271" s="249" t="s">
        <v>726</v>
      </c>
      <c r="B271" s="120"/>
      <c r="C271" s="371" t="s">
        <v>151</v>
      </c>
      <c r="D271" s="372"/>
      <c r="E271" s="372"/>
      <c r="F271" s="372"/>
      <c r="G271" s="371" t="s">
        <v>146</v>
      </c>
      <c r="H271" s="371"/>
      <c r="I271" s="404"/>
      <c r="J271" s="266">
        <f t="shared" si="9"/>
        <v>6</v>
      </c>
      <c r="K271" s="81" t="str">
        <f t="shared" si="8"/>
        <v/>
      </c>
      <c r="L271" s="147">
        <v>4</v>
      </c>
      <c r="M271" s="147">
        <v>2</v>
      </c>
    </row>
    <row r="272" spans="1:22" s="83" customFormat="1" ht="34.5" customHeight="1">
      <c r="A272" s="249" t="s">
        <v>726</v>
      </c>
      <c r="B272" s="120"/>
      <c r="C272" s="372"/>
      <c r="D272" s="372"/>
      <c r="E272" s="372"/>
      <c r="F272" s="372"/>
      <c r="G272" s="371" t="s">
        <v>148</v>
      </c>
      <c r="H272" s="371"/>
      <c r="I272" s="404"/>
      <c r="J272" s="266">
        <f t="shared" si="9"/>
        <v>0</v>
      </c>
      <c r="K272" s="81" t="str">
        <f t="shared" si="8"/>
        <v/>
      </c>
      <c r="L272" s="148">
        <v>0</v>
      </c>
      <c r="M272" s="148">
        <v>0</v>
      </c>
    </row>
    <row r="273" spans="1:13" s="83" customFormat="1" ht="34.5" customHeight="1">
      <c r="A273" s="249" t="s">
        <v>727</v>
      </c>
      <c r="B273" s="120"/>
      <c r="C273" s="371" t="s">
        <v>152</v>
      </c>
      <c r="D273" s="372"/>
      <c r="E273" s="372"/>
      <c r="F273" s="372"/>
      <c r="G273" s="371" t="s">
        <v>146</v>
      </c>
      <c r="H273" s="371"/>
      <c r="I273" s="404"/>
      <c r="J273" s="266">
        <f t="shared" si="9"/>
        <v>34</v>
      </c>
      <c r="K273" s="81" t="str">
        <f t="shared" si="8"/>
        <v/>
      </c>
      <c r="L273" s="147">
        <v>15</v>
      </c>
      <c r="M273" s="147">
        <v>19</v>
      </c>
    </row>
    <row r="274" spans="1:13" s="83" customFormat="1" ht="34.5" customHeight="1">
      <c r="A274" s="249" t="s">
        <v>727</v>
      </c>
      <c r="B274" s="120"/>
      <c r="C274" s="372"/>
      <c r="D274" s="372"/>
      <c r="E274" s="372"/>
      <c r="F274" s="372"/>
      <c r="G274" s="371" t="s">
        <v>148</v>
      </c>
      <c r="H274" s="371"/>
      <c r="I274" s="404"/>
      <c r="J274" s="266">
        <f t="shared" si="9"/>
        <v>0.56000000000000005</v>
      </c>
      <c r="K274" s="81" t="str">
        <f t="shared" si="8"/>
        <v/>
      </c>
      <c r="L274" s="148">
        <v>0</v>
      </c>
      <c r="M274" s="148">
        <v>0.56000000000000005</v>
      </c>
    </row>
    <row r="275" spans="1:13"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row>
    <row r="276" spans="1:13"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row>
    <row r="277" spans="1:13"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row>
    <row r="278" spans="1:13"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row>
    <row r="279" spans="1:13"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row>
    <row r="280" spans="1:13"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row>
    <row r="281" spans="1:13"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row>
    <row r="282" spans="1:13"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row>
    <row r="283" spans="1:13"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row>
    <row r="284" spans="1:13"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row>
    <row r="285" spans="1:13" s="83" customFormat="1" ht="34.5" customHeight="1">
      <c r="A285" s="244" t="s">
        <v>733</v>
      </c>
      <c r="B285" s="84"/>
      <c r="C285" s="371" t="s">
        <v>158</v>
      </c>
      <c r="D285" s="374"/>
      <c r="E285" s="374"/>
      <c r="F285" s="374"/>
      <c r="G285" s="371" t="s">
        <v>146</v>
      </c>
      <c r="H285" s="371"/>
      <c r="I285" s="404"/>
      <c r="J285" s="266">
        <v>0</v>
      </c>
      <c r="K285" s="81" t="str">
        <f t="shared" si="8"/>
        <v/>
      </c>
      <c r="L285" s="141"/>
      <c r="M285" s="141"/>
    </row>
    <row r="286" spans="1:13" s="83" customFormat="1" ht="34.5" customHeight="1">
      <c r="A286" s="244" t="s">
        <v>733</v>
      </c>
      <c r="B286" s="84"/>
      <c r="C286" s="374"/>
      <c r="D286" s="374"/>
      <c r="E286" s="374"/>
      <c r="F286" s="374"/>
      <c r="G286" s="371" t="s">
        <v>148</v>
      </c>
      <c r="H286" s="371"/>
      <c r="I286" s="404"/>
      <c r="J286" s="266">
        <v>0</v>
      </c>
      <c r="K286" s="81" t="str">
        <f t="shared" si="8"/>
        <v/>
      </c>
      <c r="L286" s="144"/>
      <c r="M286" s="144"/>
    </row>
    <row r="287" spans="1:13" s="83" customFormat="1" ht="34.5" customHeight="1">
      <c r="A287" s="244" t="s">
        <v>734</v>
      </c>
      <c r="B287" s="84"/>
      <c r="C287" s="371" t="s">
        <v>159</v>
      </c>
      <c r="D287" s="374"/>
      <c r="E287" s="374"/>
      <c r="F287" s="374"/>
      <c r="G287" s="371" t="s">
        <v>146</v>
      </c>
      <c r="H287" s="371"/>
      <c r="I287" s="404"/>
      <c r="J287" s="266">
        <v>0</v>
      </c>
      <c r="K287" s="81" t="str">
        <f t="shared" si="8"/>
        <v/>
      </c>
      <c r="L287" s="141"/>
      <c r="M287" s="141"/>
    </row>
    <row r="288" spans="1:13" s="83" customFormat="1" ht="34.5" customHeight="1">
      <c r="A288" s="244" t="s">
        <v>734</v>
      </c>
      <c r="B288" s="84"/>
      <c r="C288" s="374"/>
      <c r="D288" s="374"/>
      <c r="E288" s="374"/>
      <c r="F288" s="374"/>
      <c r="G288" s="371" t="s">
        <v>148</v>
      </c>
      <c r="H288" s="371"/>
      <c r="I288" s="404"/>
      <c r="J288" s="266">
        <v>0</v>
      </c>
      <c r="K288" s="81" t="str">
        <f t="shared" si="8"/>
        <v/>
      </c>
      <c r="L288" s="144"/>
      <c r="M288" s="144"/>
    </row>
    <row r="289" spans="1:22" s="83" customFormat="1" ht="34.5" customHeight="1">
      <c r="A289" s="249" t="s">
        <v>735</v>
      </c>
      <c r="B289" s="84"/>
      <c r="C289" s="371" t="s">
        <v>160</v>
      </c>
      <c r="D289" s="372"/>
      <c r="E289" s="372"/>
      <c r="F289" s="372"/>
      <c r="G289" s="371" t="s">
        <v>146</v>
      </c>
      <c r="H289" s="371"/>
      <c r="I289" s="404"/>
      <c r="J289" s="266">
        <f>IF(SUM(L289:M289)=0,IF(COUNTIF(L289:M289,"未確認")&gt;0,"未確認",IF(COUNTIF(L289:M289,"~*")&gt;0,"*",SUM(L289:M289))),SUM(L289:M289))</f>
        <v>0</v>
      </c>
      <c r="K289" s="81" t="str">
        <f t="shared" si="8"/>
        <v/>
      </c>
      <c r="L289" s="147">
        <v>0</v>
      </c>
      <c r="M289" s="147">
        <v>0</v>
      </c>
    </row>
    <row r="290" spans="1:22" s="83" customFormat="1" ht="34.5" customHeight="1">
      <c r="A290" s="249" t="s">
        <v>735</v>
      </c>
      <c r="B290" s="84"/>
      <c r="C290" s="372"/>
      <c r="D290" s="372"/>
      <c r="E290" s="372"/>
      <c r="F290" s="372"/>
      <c r="G290" s="371" t="s">
        <v>148</v>
      </c>
      <c r="H290" s="371"/>
      <c r="I290" s="404"/>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71" t="s">
        <v>161</v>
      </c>
      <c r="D291" s="374"/>
      <c r="E291" s="374"/>
      <c r="F291" s="374"/>
      <c r="G291" s="371" t="s">
        <v>146</v>
      </c>
      <c r="H291" s="371"/>
      <c r="I291" s="404"/>
      <c r="J291" s="266">
        <f>IF(SUM(L291:M291)=0,IF(COUNTIF(L291:M291,"未確認")&gt;0,"未確認",IF(COUNTIF(L291:M291,"~*")&gt;0,"*",SUM(L291:M291))),SUM(L291:M291))</f>
        <v>1</v>
      </c>
      <c r="K291" s="81" t="str">
        <f t="shared" si="8"/>
        <v/>
      </c>
      <c r="L291" s="147">
        <v>1</v>
      </c>
      <c r="M291" s="147">
        <v>0</v>
      </c>
    </row>
    <row r="292" spans="1:22" s="83" customFormat="1" ht="34.5" customHeight="1">
      <c r="A292" s="249" t="s">
        <v>736</v>
      </c>
      <c r="B292" s="84"/>
      <c r="C292" s="374"/>
      <c r="D292" s="374"/>
      <c r="E292" s="374"/>
      <c r="F292" s="374"/>
      <c r="G292" s="371" t="s">
        <v>148</v>
      </c>
      <c r="H292" s="371"/>
      <c r="I292" s="405"/>
      <c r="J292" s="266">
        <f>IF(SUM(L292:M292)=0,IF(COUNTIF(L292:M292,"未確認")&gt;0,"未確認",IF(COUNTIF(L292:M292,"~*")&gt;0,"*",SUM(L292:M292))),SUM(L292:M292))</f>
        <v>0</v>
      </c>
      <c r="K292" s="81" t="str">
        <f t="shared" si="8"/>
        <v/>
      </c>
      <c r="L292" s="148">
        <v>0</v>
      </c>
      <c r="M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4</v>
      </c>
      <c r="N297" s="147">
        <v>0</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0.35</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0</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1</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0</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1049</v>
      </c>
      <c r="M322" s="66" t="s">
        <v>1051</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1050</v>
      </c>
      <c r="M323" s="137" t="s">
        <v>1050</v>
      </c>
      <c r="N323" s="8"/>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1047</v>
      </c>
      <c r="K324" s="81"/>
      <c r="L324" s="268"/>
      <c r="M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row>
    <row r="326" spans="1:22" s="83" customFormat="1" ht="34.5" customHeight="1">
      <c r="A326" s="249" t="s">
        <v>748</v>
      </c>
      <c r="B326" s="159"/>
      <c r="C326" s="371"/>
      <c r="D326" s="371"/>
      <c r="E326" s="371"/>
      <c r="F326" s="372"/>
      <c r="G326" s="371"/>
      <c r="H326" s="288" t="s">
        <v>174</v>
      </c>
      <c r="I326" s="354"/>
      <c r="J326" s="267">
        <v>0</v>
      </c>
      <c r="K326" s="81"/>
      <c r="L326" s="269"/>
      <c r="M326" s="161"/>
    </row>
    <row r="327" spans="1:22" s="83" customFormat="1" ht="34.5" customHeight="1">
      <c r="A327" s="249" t="s">
        <v>747</v>
      </c>
      <c r="B327" s="159"/>
      <c r="C327" s="371"/>
      <c r="D327" s="371"/>
      <c r="E327" s="371"/>
      <c r="F327" s="372"/>
      <c r="G327" s="371" t="s">
        <v>175</v>
      </c>
      <c r="H327" s="288" t="s">
        <v>173</v>
      </c>
      <c r="I327" s="354"/>
      <c r="J327" s="266">
        <v>0</v>
      </c>
      <c r="K327" s="81"/>
      <c r="L327" s="269"/>
      <c r="M327" s="161"/>
    </row>
    <row r="328" spans="1:22" s="83" customFormat="1" ht="34.5" customHeight="1">
      <c r="A328" s="249" t="s">
        <v>747</v>
      </c>
      <c r="B328" s="159"/>
      <c r="C328" s="371"/>
      <c r="D328" s="371"/>
      <c r="E328" s="371"/>
      <c r="F328" s="372"/>
      <c r="G328" s="372"/>
      <c r="H328" s="288" t="s">
        <v>174</v>
      </c>
      <c r="I328" s="354"/>
      <c r="J328" s="267">
        <v>0</v>
      </c>
      <c r="K328" s="81"/>
      <c r="L328" s="269"/>
      <c r="M328" s="161"/>
    </row>
    <row r="329" spans="1:22" s="83" customFormat="1" ht="34.5" customHeight="1">
      <c r="A329" s="249" t="s">
        <v>750</v>
      </c>
      <c r="B329" s="159"/>
      <c r="C329" s="371"/>
      <c r="D329" s="371"/>
      <c r="E329" s="371"/>
      <c r="F329" s="372"/>
      <c r="G329" s="371" t="s">
        <v>176</v>
      </c>
      <c r="H329" s="288" t="s">
        <v>173</v>
      </c>
      <c r="I329" s="354"/>
      <c r="J329" s="266">
        <v>0</v>
      </c>
      <c r="K329" s="81"/>
      <c r="L329" s="269"/>
      <c r="M329" s="161"/>
    </row>
    <row r="330" spans="1:22" s="83" customFormat="1" ht="34.5" customHeight="1">
      <c r="A330" s="249" t="s">
        <v>750</v>
      </c>
      <c r="B330" s="159"/>
      <c r="C330" s="371"/>
      <c r="D330" s="371"/>
      <c r="E330" s="371"/>
      <c r="F330" s="372"/>
      <c r="G330" s="372"/>
      <c r="H330" s="288" t="s">
        <v>174</v>
      </c>
      <c r="I330" s="354"/>
      <c r="J330" s="267">
        <v>0.5</v>
      </c>
      <c r="K330" s="81"/>
      <c r="L330" s="269"/>
      <c r="M330" s="161"/>
    </row>
    <row r="331" spans="1:22" s="83" customFormat="1" ht="34.5" customHeight="1">
      <c r="A331" s="249" t="s">
        <v>751</v>
      </c>
      <c r="B331" s="159"/>
      <c r="C331" s="371"/>
      <c r="D331" s="371"/>
      <c r="E331" s="371"/>
      <c r="F331" s="372"/>
      <c r="G331" s="373" t="s">
        <v>177</v>
      </c>
      <c r="H331" s="288" t="s">
        <v>173</v>
      </c>
      <c r="I331" s="354"/>
      <c r="J331" s="266">
        <v>0</v>
      </c>
      <c r="K331" s="81"/>
      <c r="L331" s="269"/>
      <c r="M331" s="161"/>
    </row>
    <row r="332" spans="1:22" s="83" customFormat="1" ht="34.5" customHeight="1">
      <c r="A332" s="249" t="s">
        <v>751</v>
      </c>
      <c r="B332" s="159"/>
      <c r="C332" s="371"/>
      <c r="D332" s="371"/>
      <c r="E332" s="371"/>
      <c r="F332" s="372"/>
      <c r="G332" s="372"/>
      <c r="H332" s="288" t="s">
        <v>174</v>
      </c>
      <c r="I332" s="354"/>
      <c r="J332" s="267">
        <v>0</v>
      </c>
      <c r="K332" s="81"/>
      <c r="L332" s="269"/>
      <c r="M332" s="161"/>
    </row>
    <row r="333" spans="1:22" s="83" customFormat="1" ht="34.5" customHeight="1">
      <c r="A333" s="249" t="s">
        <v>752</v>
      </c>
      <c r="B333" s="159"/>
      <c r="C333" s="371"/>
      <c r="D333" s="371"/>
      <c r="E333" s="371"/>
      <c r="F333" s="372"/>
      <c r="G333" s="371" t="s">
        <v>178</v>
      </c>
      <c r="H333" s="288" t="s">
        <v>173</v>
      </c>
      <c r="I333" s="354"/>
      <c r="J333" s="266">
        <v>0</v>
      </c>
      <c r="K333" s="81"/>
      <c r="L333" s="269"/>
      <c r="M333" s="161"/>
    </row>
    <row r="334" spans="1:22" s="83" customFormat="1" ht="34.5" customHeight="1">
      <c r="A334" s="249" t="s">
        <v>752</v>
      </c>
      <c r="B334" s="159"/>
      <c r="C334" s="371"/>
      <c r="D334" s="371"/>
      <c r="E334" s="371"/>
      <c r="F334" s="372"/>
      <c r="G334" s="372"/>
      <c r="H334" s="288" t="s">
        <v>174</v>
      </c>
      <c r="I334" s="354"/>
      <c r="J334" s="267">
        <v>0</v>
      </c>
      <c r="K334" s="81"/>
      <c r="L334" s="269"/>
      <c r="M334" s="161"/>
    </row>
    <row r="335" spans="1:22" s="83" customFormat="1" ht="34.5" customHeight="1">
      <c r="A335" s="249" t="s">
        <v>753</v>
      </c>
      <c r="B335" s="159"/>
      <c r="C335" s="371"/>
      <c r="D335" s="371"/>
      <c r="E335" s="371"/>
      <c r="F335" s="372"/>
      <c r="G335" s="371" t="s">
        <v>166</v>
      </c>
      <c r="H335" s="288" t="s">
        <v>173</v>
      </c>
      <c r="I335" s="354"/>
      <c r="J335" s="266">
        <v>0</v>
      </c>
      <c r="K335" s="81"/>
      <c r="L335" s="269"/>
      <c r="M335" s="161"/>
    </row>
    <row r="336" spans="1:22" s="83" customFormat="1" ht="34.5" customHeight="1">
      <c r="A336" s="249" t="s">
        <v>753</v>
      </c>
      <c r="B336" s="159"/>
      <c r="C336" s="371"/>
      <c r="D336" s="371"/>
      <c r="E336" s="371"/>
      <c r="F336" s="372"/>
      <c r="G336" s="372"/>
      <c r="H336" s="288" t="s">
        <v>174</v>
      </c>
      <c r="I336" s="341"/>
      <c r="J336" s="267">
        <v>0</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1049</v>
      </c>
      <c r="M342" s="66" t="s">
        <v>1051</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1050</v>
      </c>
      <c r="M343" s="137" t="s">
        <v>1050</v>
      </c>
      <c r="N343" s="8"/>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row>
    <row r="345" spans="1:22" s="83" customFormat="1" ht="34.5" customHeight="1">
      <c r="A345" s="249" t="s">
        <v>755</v>
      </c>
      <c r="B345" s="159"/>
      <c r="C345" s="396"/>
      <c r="D345" s="397"/>
      <c r="E345" s="399"/>
      <c r="F345" s="399"/>
      <c r="G345" s="320" t="s">
        <v>184</v>
      </c>
      <c r="H345" s="322"/>
      <c r="I345" s="354"/>
      <c r="J345" s="271">
        <v>1</v>
      </c>
      <c r="K345" s="81"/>
      <c r="L345" s="269"/>
      <c r="M345" s="161"/>
    </row>
    <row r="346" spans="1:22" s="83" customFormat="1" ht="34.5" customHeight="1">
      <c r="A346" s="249" t="s">
        <v>756</v>
      </c>
      <c r="B346" s="159"/>
      <c r="C346" s="396"/>
      <c r="D346" s="397"/>
      <c r="E346" s="399"/>
      <c r="F346" s="399"/>
      <c r="G346" s="320" t="s">
        <v>185</v>
      </c>
      <c r="H346" s="322"/>
      <c r="I346" s="354"/>
      <c r="J346" s="271">
        <v>0</v>
      </c>
      <c r="K346" s="81"/>
      <c r="L346" s="269"/>
      <c r="M346" s="161"/>
    </row>
    <row r="347" spans="1:22" s="83" customFormat="1" ht="34.5" customHeight="1">
      <c r="A347" s="249" t="s">
        <v>757</v>
      </c>
      <c r="B347" s="159"/>
      <c r="C347" s="377"/>
      <c r="D347" s="379"/>
      <c r="E347" s="320" t="s">
        <v>166</v>
      </c>
      <c r="F347" s="321"/>
      <c r="G347" s="321"/>
      <c r="H347" s="322"/>
      <c r="I347" s="341"/>
      <c r="J347" s="271">
        <v>0</v>
      </c>
      <c r="K347" s="81"/>
      <c r="L347" s="269"/>
      <c r="M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row>
    <row r="349" spans="1:22" s="83" customFormat="1" ht="34.5" customHeight="1">
      <c r="A349" s="249" t="s">
        <v>759</v>
      </c>
      <c r="B349" s="159"/>
      <c r="C349" s="392"/>
      <c r="D349" s="393"/>
      <c r="E349" s="320" t="s">
        <v>189</v>
      </c>
      <c r="F349" s="321"/>
      <c r="G349" s="321"/>
      <c r="H349" s="322"/>
      <c r="I349" s="354"/>
      <c r="J349" s="271">
        <v>0</v>
      </c>
      <c r="K349" s="81"/>
      <c r="L349" s="269"/>
      <c r="M349" s="161"/>
    </row>
    <row r="350" spans="1:22" s="83" customFormat="1" ht="34.5" customHeight="1">
      <c r="A350" s="249" t="s">
        <v>760</v>
      </c>
      <c r="B350" s="159"/>
      <c r="C350" s="394"/>
      <c r="D350" s="395"/>
      <c r="E350" s="320" t="s">
        <v>190</v>
      </c>
      <c r="F350" s="321"/>
      <c r="G350" s="321"/>
      <c r="H350" s="322"/>
      <c r="I350" s="341"/>
      <c r="J350" s="271">
        <v>0</v>
      </c>
      <c r="K350" s="81"/>
      <c r="L350" s="269"/>
      <c r="M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row>
    <row r="352" spans="1:22" s="83" customFormat="1" ht="34.5" customHeight="1">
      <c r="A352" s="249" t="s">
        <v>762</v>
      </c>
      <c r="B352" s="159"/>
      <c r="C352" s="392"/>
      <c r="D352" s="393"/>
      <c r="E352" s="320" t="s">
        <v>193</v>
      </c>
      <c r="F352" s="321"/>
      <c r="G352" s="321"/>
      <c r="H352" s="322"/>
      <c r="I352" s="326" t="s">
        <v>194</v>
      </c>
      <c r="J352" s="271">
        <v>0</v>
      </c>
      <c r="K352" s="81"/>
      <c r="L352" s="269"/>
      <c r="M352" s="161"/>
    </row>
    <row r="353" spans="1:22" s="83" customFormat="1" ht="34.5" customHeight="1">
      <c r="A353" s="249" t="s">
        <v>763</v>
      </c>
      <c r="B353" s="159"/>
      <c r="C353" s="392"/>
      <c r="D353" s="393"/>
      <c r="E353" s="320" t="s">
        <v>195</v>
      </c>
      <c r="F353" s="321"/>
      <c r="G353" s="321"/>
      <c r="H353" s="322"/>
      <c r="I353" s="344"/>
      <c r="J353" s="271">
        <v>0</v>
      </c>
      <c r="K353" s="81"/>
      <c r="L353" s="269"/>
      <c r="M353" s="161"/>
    </row>
    <row r="354" spans="1:22" s="83" customFormat="1" ht="42.75">
      <c r="A354" s="249" t="s">
        <v>764</v>
      </c>
      <c r="B354" s="159"/>
      <c r="C354" s="392"/>
      <c r="D354" s="393"/>
      <c r="E354" s="320" t="s">
        <v>196</v>
      </c>
      <c r="F354" s="321"/>
      <c r="G354" s="321"/>
      <c r="H354" s="322"/>
      <c r="I354" s="122" t="s">
        <v>197</v>
      </c>
      <c r="J354" s="271">
        <v>0</v>
      </c>
      <c r="K354" s="81"/>
      <c r="L354" s="269"/>
      <c r="M354" s="161"/>
    </row>
    <row r="355" spans="1:22" s="83" customFormat="1" ht="42.75">
      <c r="A355" s="249" t="s">
        <v>765</v>
      </c>
      <c r="B355" s="159"/>
      <c r="C355" s="392"/>
      <c r="D355" s="393"/>
      <c r="E355" s="320" t="s">
        <v>198</v>
      </c>
      <c r="F355" s="321"/>
      <c r="G355" s="321"/>
      <c r="H355" s="322"/>
      <c r="I355" s="122" t="s">
        <v>199</v>
      </c>
      <c r="J355" s="271">
        <v>0</v>
      </c>
      <c r="K355" s="81"/>
      <c r="L355" s="269"/>
      <c r="M355" s="161"/>
    </row>
    <row r="356" spans="1:22" s="83" customFormat="1" ht="42" customHeight="1">
      <c r="A356" s="249" t="s">
        <v>766</v>
      </c>
      <c r="B356" s="159"/>
      <c r="C356" s="392"/>
      <c r="D356" s="393"/>
      <c r="E356" s="320" t="s">
        <v>200</v>
      </c>
      <c r="F356" s="321"/>
      <c r="G356" s="321"/>
      <c r="H356" s="322"/>
      <c r="I356" s="122" t="s">
        <v>201</v>
      </c>
      <c r="J356" s="271">
        <v>0</v>
      </c>
      <c r="K356" s="81"/>
      <c r="L356" s="269"/>
      <c r="M356" s="161"/>
    </row>
    <row r="357" spans="1:22" s="83" customFormat="1" ht="42" customHeight="1">
      <c r="A357" s="249" t="s">
        <v>767</v>
      </c>
      <c r="B357" s="159"/>
      <c r="C357" s="392"/>
      <c r="D357" s="393"/>
      <c r="E357" s="320" t="s">
        <v>202</v>
      </c>
      <c r="F357" s="321"/>
      <c r="G357" s="321"/>
      <c r="H357" s="322"/>
      <c r="I357" s="122" t="s">
        <v>203</v>
      </c>
      <c r="J357" s="271">
        <v>0</v>
      </c>
      <c r="K357" s="81"/>
      <c r="L357" s="269"/>
      <c r="M357" s="161"/>
    </row>
    <row r="358" spans="1:22" s="83" customFormat="1" ht="42" customHeight="1">
      <c r="A358" s="249" t="s">
        <v>768</v>
      </c>
      <c r="B358" s="159"/>
      <c r="C358" s="392"/>
      <c r="D358" s="393"/>
      <c r="E358" s="320" t="s">
        <v>204</v>
      </c>
      <c r="F358" s="321"/>
      <c r="G358" s="321"/>
      <c r="H358" s="322"/>
      <c r="I358" s="122" t="s">
        <v>205</v>
      </c>
      <c r="J358" s="271">
        <v>0</v>
      </c>
      <c r="K358" s="81"/>
      <c r="L358" s="269"/>
      <c r="M358" s="161"/>
    </row>
    <row r="359" spans="1:22" s="83" customFormat="1" ht="56.1" customHeight="1">
      <c r="A359" s="249" t="s">
        <v>769</v>
      </c>
      <c r="B359" s="159"/>
      <c r="C359" s="392"/>
      <c r="D359" s="393"/>
      <c r="E359" s="320" t="s">
        <v>206</v>
      </c>
      <c r="F359" s="321"/>
      <c r="G359" s="321"/>
      <c r="H359" s="322"/>
      <c r="I359" s="122" t="s">
        <v>207</v>
      </c>
      <c r="J359" s="271">
        <v>0</v>
      </c>
      <c r="K359" s="81"/>
      <c r="L359" s="269"/>
      <c r="M359" s="161"/>
    </row>
    <row r="360" spans="1:22" s="83" customFormat="1" ht="56.1" customHeight="1">
      <c r="A360" s="249" t="s">
        <v>770</v>
      </c>
      <c r="B360" s="159"/>
      <c r="C360" s="394"/>
      <c r="D360" s="395"/>
      <c r="E360" s="320" t="s">
        <v>208</v>
      </c>
      <c r="F360" s="321"/>
      <c r="G360" s="321"/>
      <c r="H360" s="322"/>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1049</v>
      </c>
      <c r="M367" s="66" t="s">
        <v>1051</v>
      </c>
    </row>
    <row r="368" spans="1:22" s="118" customFormat="1" ht="20.25" customHeight="1">
      <c r="A368" s="243"/>
      <c r="B368" s="1"/>
      <c r="C368" s="3"/>
      <c r="D368" s="3"/>
      <c r="E368" s="3"/>
      <c r="F368" s="3"/>
      <c r="G368" s="3"/>
      <c r="H368" s="287"/>
      <c r="I368" s="67" t="s">
        <v>36</v>
      </c>
      <c r="J368" s="170"/>
      <c r="K368" s="79"/>
      <c r="L368" s="137" t="s">
        <v>1050</v>
      </c>
      <c r="M368" s="137" t="s">
        <v>1050</v>
      </c>
    </row>
    <row r="369" spans="1:13" s="118" customFormat="1" ht="34.5" customHeight="1">
      <c r="A369" s="243"/>
      <c r="B369" s="115"/>
      <c r="C369" s="323" t="s">
        <v>211</v>
      </c>
      <c r="D369" s="324"/>
      <c r="E369" s="324"/>
      <c r="F369" s="324"/>
      <c r="G369" s="324"/>
      <c r="H369" s="325"/>
      <c r="I369" s="389" t="s">
        <v>1018</v>
      </c>
      <c r="J369" s="171"/>
      <c r="K369" s="97"/>
      <c r="L369" s="172"/>
      <c r="M369" s="172"/>
    </row>
    <row r="370" spans="1:13" s="118" customFormat="1" ht="34.5" customHeight="1">
      <c r="A370" s="243"/>
      <c r="B370" s="173"/>
      <c r="C370" s="383"/>
      <c r="D370" s="384"/>
      <c r="E370" s="384"/>
      <c r="F370" s="384"/>
      <c r="G370" s="384"/>
      <c r="H370" s="385"/>
      <c r="I370" s="389"/>
      <c r="J370" s="174"/>
      <c r="K370" s="102"/>
      <c r="L370" s="175"/>
      <c r="M370" s="175"/>
    </row>
    <row r="371" spans="1:13" s="118" customFormat="1" ht="34.5" customHeight="1">
      <c r="A371" s="249" t="s">
        <v>771</v>
      </c>
      <c r="B371" s="173"/>
      <c r="C371" s="383"/>
      <c r="D371" s="384"/>
      <c r="E371" s="384"/>
      <c r="F371" s="384"/>
      <c r="G371" s="384"/>
      <c r="H371" s="385"/>
      <c r="I371" s="389"/>
      <c r="J371" s="174"/>
      <c r="K371" s="102"/>
      <c r="L371" s="176" t="str">
        <f>IF(ISBLANK(L369), "-", "～")</f>
        <v>-</v>
      </c>
      <c r="M371" s="176" t="str">
        <f t="shared" ref="M371" si="10">IF(ISBLANK(M369), "-", "～")</f>
        <v>-</v>
      </c>
    </row>
    <row r="372" spans="1:13" s="118" customFormat="1" ht="34.5" customHeight="1">
      <c r="A372" s="243"/>
      <c r="B372" s="173"/>
      <c r="C372" s="383"/>
      <c r="D372" s="384"/>
      <c r="E372" s="384"/>
      <c r="F372" s="384"/>
      <c r="G372" s="384"/>
      <c r="H372" s="385"/>
      <c r="I372" s="389"/>
      <c r="J372" s="174"/>
      <c r="K372" s="102"/>
      <c r="L372" s="177"/>
      <c r="M372" s="177"/>
    </row>
    <row r="373" spans="1:13" s="118" customFormat="1" ht="34.5" customHeight="1">
      <c r="A373" s="243"/>
      <c r="B373" s="173"/>
      <c r="C373" s="386"/>
      <c r="D373" s="387"/>
      <c r="E373" s="387"/>
      <c r="F373" s="387"/>
      <c r="G373" s="387"/>
      <c r="H373" s="388"/>
      <c r="I373" s="389"/>
      <c r="J373" s="178"/>
      <c r="K373" s="106"/>
      <c r="L373" s="179"/>
      <c r="M373" s="179"/>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978</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8.75">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1049</v>
      </c>
      <c r="M390" s="66" t="s">
        <v>1051</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1050</v>
      </c>
      <c r="M391" s="70" t="s">
        <v>1050</v>
      </c>
      <c r="N391" s="8"/>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IF(SUM(L392:M392)=0,IF(COUNTIF(L392:M392,"未確認")&gt;0,"未確認",IF(COUNTIF(L392:M392,"~*")&gt;0,"*",SUM(L392:M392))),SUM(L392:M392))</f>
        <v>132</v>
      </c>
      <c r="K392" s="81" t="str">
        <f t="shared" ref="K392:K397" si="12">IF(OR(COUNTIF(L392:M392,"未確認")&gt;0,COUNTIF(L392:M392,"~*")&gt;0),"※","")</f>
        <v/>
      </c>
      <c r="L392" s="147">
        <v>105</v>
      </c>
      <c r="M392" s="147">
        <v>27</v>
      </c>
    </row>
    <row r="393" spans="1:22" s="83" customFormat="1" ht="34.5" customHeight="1">
      <c r="A393" s="249" t="s">
        <v>773</v>
      </c>
      <c r="B393" s="84"/>
      <c r="C393" s="370"/>
      <c r="D393" s="380"/>
      <c r="E393" s="320" t="s">
        <v>224</v>
      </c>
      <c r="F393" s="321"/>
      <c r="G393" s="321"/>
      <c r="H393" s="322"/>
      <c r="I393" s="343"/>
      <c r="J393" s="140">
        <f t="shared" si="11"/>
        <v>132</v>
      </c>
      <c r="K393" s="81" t="str">
        <f t="shared" si="12"/>
        <v/>
      </c>
      <c r="L393" s="147">
        <v>105</v>
      </c>
      <c r="M393" s="147">
        <v>27</v>
      </c>
    </row>
    <row r="394" spans="1:22" s="83" customFormat="1" ht="34.5" customHeight="1">
      <c r="A394" s="250" t="s">
        <v>774</v>
      </c>
      <c r="B394" s="84"/>
      <c r="C394" s="370"/>
      <c r="D394" s="381"/>
      <c r="E394" s="320" t="s">
        <v>225</v>
      </c>
      <c r="F394" s="321"/>
      <c r="G394" s="321"/>
      <c r="H394" s="322"/>
      <c r="I394" s="343"/>
      <c r="J394" s="140">
        <f t="shared" si="11"/>
        <v>0</v>
      </c>
      <c r="K394" s="81" t="str">
        <f t="shared" si="12"/>
        <v/>
      </c>
      <c r="L394" s="147">
        <v>0</v>
      </c>
      <c r="M394" s="147">
        <v>0</v>
      </c>
    </row>
    <row r="395" spans="1:22" s="83" customFormat="1" ht="34.5" customHeight="1">
      <c r="A395" s="250" t="s">
        <v>775</v>
      </c>
      <c r="B395" s="84"/>
      <c r="C395" s="370"/>
      <c r="D395" s="382"/>
      <c r="E395" s="320" t="s">
        <v>226</v>
      </c>
      <c r="F395" s="321"/>
      <c r="G395" s="321"/>
      <c r="H395" s="322"/>
      <c r="I395" s="343"/>
      <c r="J395" s="140">
        <f t="shared" si="11"/>
        <v>0</v>
      </c>
      <c r="K395" s="81" t="str">
        <f t="shared" si="12"/>
        <v/>
      </c>
      <c r="L395" s="147">
        <v>0</v>
      </c>
      <c r="M395" s="147">
        <v>0</v>
      </c>
    </row>
    <row r="396" spans="1:22" s="83" customFormat="1" ht="34.5" customHeight="1">
      <c r="A396" s="250" t="s">
        <v>776</v>
      </c>
      <c r="B396" s="1"/>
      <c r="C396" s="370"/>
      <c r="D396" s="320" t="s">
        <v>227</v>
      </c>
      <c r="E396" s="321"/>
      <c r="F396" s="321"/>
      <c r="G396" s="321"/>
      <c r="H396" s="322"/>
      <c r="I396" s="343"/>
      <c r="J396" s="140">
        <f t="shared" si="11"/>
        <v>37105</v>
      </c>
      <c r="K396" s="81" t="str">
        <f t="shared" si="12"/>
        <v/>
      </c>
      <c r="L396" s="147">
        <v>20112</v>
      </c>
      <c r="M396" s="147">
        <v>16993</v>
      </c>
    </row>
    <row r="397" spans="1:22" s="83" customFormat="1" ht="34.5" customHeight="1">
      <c r="A397" s="250" t="s">
        <v>777</v>
      </c>
      <c r="B397" s="119"/>
      <c r="C397" s="370"/>
      <c r="D397" s="320" t="s">
        <v>228</v>
      </c>
      <c r="E397" s="321"/>
      <c r="F397" s="321"/>
      <c r="G397" s="321"/>
      <c r="H397" s="322"/>
      <c r="I397" s="344"/>
      <c r="J397" s="140">
        <f t="shared" si="11"/>
        <v>127</v>
      </c>
      <c r="K397" s="81" t="str">
        <f t="shared" si="12"/>
        <v/>
      </c>
      <c r="L397" s="147">
        <v>101</v>
      </c>
      <c r="M397" s="147">
        <v>26</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1049</v>
      </c>
      <c r="M403" s="66" t="s">
        <v>1051</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1050</v>
      </c>
      <c r="M404" s="70" t="s">
        <v>1050</v>
      </c>
      <c r="N404" s="8"/>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IF(SUM(L405:M405)=0,IF(COUNTIF(L405:M405,"未確認")&gt;0,"未確認",IF(COUNTIF(L405:M405,"~*")&gt;0,"*",SUM(L405:M405))),SUM(L405:M405))</f>
        <v>128</v>
      </c>
      <c r="K405" s="81" t="str">
        <f t="shared" ref="K405:K422" si="14">IF(OR(COUNTIF(L405:M405,"未確認")&gt;0,COUNTIF(L405:M405,"~*")&gt;0),"※","")</f>
        <v/>
      </c>
      <c r="L405" s="147">
        <v>101</v>
      </c>
      <c r="M405" s="147">
        <v>27</v>
      </c>
    </row>
    <row r="406" spans="1:22" s="83" customFormat="1" ht="34.5" customHeight="1">
      <c r="A406" s="251" t="s">
        <v>779</v>
      </c>
      <c r="B406" s="119"/>
      <c r="C406" s="369"/>
      <c r="D406" s="375" t="s">
        <v>233</v>
      </c>
      <c r="E406" s="377" t="s">
        <v>234</v>
      </c>
      <c r="F406" s="378"/>
      <c r="G406" s="378"/>
      <c r="H406" s="379"/>
      <c r="I406" s="361"/>
      <c r="J406" s="140">
        <f t="shared" si="13"/>
        <v>0</v>
      </c>
      <c r="K406" s="81" t="str">
        <f t="shared" si="14"/>
        <v/>
      </c>
      <c r="L406" s="147">
        <v>0</v>
      </c>
      <c r="M406" s="147">
        <v>0</v>
      </c>
    </row>
    <row r="407" spans="1:22" s="83" customFormat="1" ht="34.5" customHeight="1">
      <c r="A407" s="251" t="s">
        <v>780</v>
      </c>
      <c r="B407" s="119"/>
      <c r="C407" s="369"/>
      <c r="D407" s="369"/>
      <c r="E407" s="320" t="s">
        <v>235</v>
      </c>
      <c r="F407" s="321"/>
      <c r="G407" s="321"/>
      <c r="H407" s="322"/>
      <c r="I407" s="361"/>
      <c r="J407" s="140">
        <f t="shared" si="13"/>
        <v>53</v>
      </c>
      <c r="K407" s="81" t="str">
        <f t="shared" si="14"/>
        <v/>
      </c>
      <c r="L407" s="147">
        <v>42</v>
      </c>
      <c r="M407" s="147">
        <v>11</v>
      </c>
    </row>
    <row r="408" spans="1:22" s="83" customFormat="1" ht="34.5" customHeight="1">
      <c r="A408" s="251" t="s">
        <v>781</v>
      </c>
      <c r="B408" s="119"/>
      <c r="C408" s="369"/>
      <c r="D408" s="369"/>
      <c r="E408" s="320" t="s">
        <v>236</v>
      </c>
      <c r="F408" s="321"/>
      <c r="G408" s="321"/>
      <c r="H408" s="322"/>
      <c r="I408" s="361"/>
      <c r="J408" s="140">
        <f t="shared" si="13"/>
        <v>54</v>
      </c>
      <c r="K408" s="81" t="str">
        <f t="shared" si="14"/>
        <v/>
      </c>
      <c r="L408" s="147">
        <v>43</v>
      </c>
      <c r="M408" s="147">
        <v>11</v>
      </c>
    </row>
    <row r="409" spans="1:22" s="83" customFormat="1" ht="34.5" customHeight="1">
      <c r="A409" s="251" t="s">
        <v>782</v>
      </c>
      <c r="B409" s="119"/>
      <c r="C409" s="369"/>
      <c r="D409" s="369"/>
      <c r="E409" s="317" t="s">
        <v>989</v>
      </c>
      <c r="F409" s="318"/>
      <c r="G409" s="318"/>
      <c r="H409" s="319"/>
      <c r="I409" s="361"/>
      <c r="J409" s="140">
        <f t="shared" si="13"/>
        <v>21</v>
      </c>
      <c r="K409" s="81" t="str">
        <f t="shared" si="14"/>
        <v/>
      </c>
      <c r="L409" s="147">
        <v>16</v>
      </c>
      <c r="M409" s="147">
        <v>5</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row>
    <row r="413" spans="1:22" s="83" customFormat="1" ht="34.5" customHeight="1">
      <c r="A413" s="251" t="s">
        <v>786</v>
      </c>
      <c r="B413" s="119"/>
      <c r="C413" s="369"/>
      <c r="D413" s="320" t="s">
        <v>251</v>
      </c>
      <c r="E413" s="321"/>
      <c r="F413" s="321"/>
      <c r="G413" s="321"/>
      <c r="H413" s="322"/>
      <c r="I413" s="361"/>
      <c r="J413" s="140">
        <f t="shared" si="13"/>
        <v>127</v>
      </c>
      <c r="K413" s="81" t="str">
        <f t="shared" si="14"/>
        <v/>
      </c>
      <c r="L413" s="147">
        <v>101</v>
      </c>
      <c r="M413" s="147">
        <v>26</v>
      </c>
    </row>
    <row r="414" spans="1:22" s="83" customFormat="1" ht="34.5" customHeight="1">
      <c r="A414" s="251" t="s">
        <v>787</v>
      </c>
      <c r="B414" s="119"/>
      <c r="C414" s="369"/>
      <c r="D414" s="375" t="s">
        <v>240</v>
      </c>
      <c r="E414" s="377" t="s">
        <v>241</v>
      </c>
      <c r="F414" s="378"/>
      <c r="G414" s="378"/>
      <c r="H414" s="379"/>
      <c r="I414" s="361"/>
      <c r="J414" s="140">
        <f t="shared" si="13"/>
        <v>11</v>
      </c>
      <c r="K414" s="81" t="str">
        <f t="shared" si="14"/>
        <v/>
      </c>
      <c r="L414" s="147">
        <v>9</v>
      </c>
      <c r="M414" s="147">
        <v>2</v>
      </c>
    </row>
    <row r="415" spans="1:22" s="83" customFormat="1" ht="34.5" customHeight="1">
      <c r="A415" s="251" t="s">
        <v>788</v>
      </c>
      <c r="B415" s="119"/>
      <c r="C415" s="369"/>
      <c r="D415" s="369"/>
      <c r="E415" s="320" t="s">
        <v>242</v>
      </c>
      <c r="F415" s="321"/>
      <c r="G415" s="321"/>
      <c r="H415" s="322"/>
      <c r="I415" s="361"/>
      <c r="J415" s="140">
        <f t="shared" si="13"/>
        <v>8</v>
      </c>
      <c r="K415" s="81" t="str">
        <f t="shared" si="14"/>
        <v/>
      </c>
      <c r="L415" s="147">
        <v>6</v>
      </c>
      <c r="M415" s="147">
        <v>2</v>
      </c>
    </row>
    <row r="416" spans="1:22" s="83" customFormat="1" ht="34.5" customHeight="1">
      <c r="A416" s="251" t="s">
        <v>789</v>
      </c>
      <c r="B416" s="119"/>
      <c r="C416" s="369"/>
      <c r="D416" s="369"/>
      <c r="E416" s="320" t="s">
        <v>243</v>
      </c>
      <c r="F416" s="321"/>
      <c r="G416" s="321"/>
      <c r="H416" s="322"/>
      <c r="I416" s="361"/>
      <c r="J416" s="140">
        <f t="shared" si="13"/>
        <v>0</v>
      </c>
      <c r="K416" s="81" t="str">
        <f t="shared" si="14"/>
        <v/>
      </c>
      <c r="L416" s="147">
        <v>0</v>
      </c>
      <c r="M416" s="147">
        <v>0</v>
      </c>
    </row>
    <row r="417" spans="1:22" s="83" customFormat="1" ht="34.5" customHeight="1">
      <c r="A417" s="251" t="s">
        <v>790</v>
      </c>
      <c r="B417" s="119"/>
      <c r="C417" s="369"/>
      <c r="D417" s="369"/>
      <c r="E417" s="320" t="s">
        <v>244</v>
      </c>
      <c r="F417" s="321"/>
      <c r="G417" s="321"/>
      <c r="H417" s="322"/>
      <c r="I417" s="361"/>
      <c r="J417" s="140">
        <f t="shared" si="13"/>
        <v>0</v>
      </c>
      <c r="K417" s="81" t="str">
        <f t="shared" si="14"/>
        <v/>
      </c>
      <c r="L417" s="147">
        <v>0</v>
      </c>
      <c r="M417" s="147">
        <v>0</v>
      </c>
    </row>
    <row r="418" spans="1:22" s="83" customFormat="1" ht="34.5" customHeight="1">
      <c r="A418" s="251" t="s">
        <v>791</v>
      </c>
      <c r="B418" s="119"/>
      <c r="C418" s="369"/>
      <c r="D418" s="369"/>
      <c r="E418" s="320" t="s">
        <v>245</v>
      </c>
      <c r="F418" s="321"/>
      <c r="G418" s="321"/>
      <c r="H418" s="322"/>
      <c r="I418" s="361"/>
      <c r="J418" s="140">
        <f t="shared" si="13"/>
        <v>7</v>
      </c>
      <c r="K418" s="81" t="str">
        <f t="shared" si="14"/>
        <v/>
      </c>
      <c r="L418" s="147">
        <v>6</v>
      </c>
      <c r="M418" s="147">
        <v>1</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row>
    <row r="420" spans="1:22" s="83" customFormat="1" ht="34.5" customHeight="1">
      <c r="A420" s="251" t="s">
        <v>793</v>
      </c>
      <c r="B420" s="119"/>
      <c r="C420" s="369"/>
      <c r="D420" s="369"/>
      <c r="E420" s="320" t="s">
        <v>246</v>
      </c>
      <c r="F420" s="321"/>
      <c r="G420" s="321"/>
      <c r="H420" s="322"/>
      <c r="I420" s="361"/>
      <c r="J420" s="140">
        <f t="shared" si="13"/>
        <v>3</v>
      </c>
      <c r="K420" s="81" t="str">
        <f t="shared" si="14"/>
        <v/>
      </c>
      <c r="L420" s="147">
        <v>2</v>
      </c>
      <c r="M420" s="147">
        <v>1</v>
      </c>
    </row>
    <row r="421" spans="1:22" s="83" customFormat="1" ht="34.5" customHeight="1">
      <c r="A421" s="251" t="s">
        <v>794</v>
      </c>
      <c r="B421" s="119"/>
      <c r="C421" s="369"/>
      <c r="D421" s="369"/>
      <c r="E421" s="320" t="s">
        <v>247</v>
      </c>
      <c r="F421" s="321"/>
      <c r="G421" s="321"/>
      <c r="H421" s="322"/>
      <c r="I421" s="361"/>
      <c r="J421" s="140">
        <f t="shared" si="13"/>
        <v>98</v>
      </c>
      <c r="K421" s="81" t="str">
        <f t="shared" si="14"/>
        <v/>
      </c>
      <c r="L421" s="147">
        <v>78</v>
      </c>
      <c r="M421" s="147">
        <v>20</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1049</v>
      </c>
      <c r="M428" s="66" t="s">
        <v>1051</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1050</v>
      </c>
      <c r="M429" s="70" t="s">
        <v>1050</v>
      </c>
      <c r="N429" s="8"/>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IF(SUM(L430:M430)=0,IF(COUNTIF(L430:M430,"未確認")&gt;0,"未確認",IF(COUNTIF(L430:M430,"~*")&gt;0,"*",SUM(L430:M430))),SUM(L430:M430))</f>
        <v>116</v>
      </c>
      <c r="K430" s="193" t="str">
        <f>IF(OR(COUNTIF(L430:M430,"未確認")&gt;0,COUNTIF(L430:M430,"~*")&gt;0),"※","")</f>
        <v/>
      </c>
      <c r="L430" s="147">
        <v>92</v>
      </c>
      <c r="M430" s="147">
        <v>24</v>
      </c>
    </row>
    <row r="431" spans="1:22" s="83" customFormat="1" ht="34.5" customHeight="1">
      <c r="A431" s="250" t="s">
        <v>797</v>
      </c>
      <c r="B431" s="119"/>
      <c r="C431" s="188"/>
      <c r="D431" s="189"/>
      <c r="E431" s="366" t="s">
        <v>255</v>
      </c>
      <c r="F431" s="367"/>
      <c r="G431" s="367"/>
      <c r="H431" s="368"/>
      <c r="I431" s="361"/>
      <c r="J431" s="192">
        <f>IF(SUM(L431:M431)=0,IF(COUNTIF(L431:M431,"未確認")&gt;0,"未確認",IF(COUNTIF(L431:M431,"~*")&gt;0,"*",SUM(L431:M431))),SUM(L431:M431))</f>
        <v>11</v>
      </c>
      <c r="K431" s="193" t="str">
        <f>IF(OR(COUNTIF(L431:M431,"未確認")&gt;0,COUNTIF(L431:M431,"~*")&gt;0),"※","")</f>
        <v/>
      </c>
      <c r="L431" s="147">
        <v>8</v>
      </c>
      <c r="M431" s="147">
        <v>3</v>
      </c>
    </row>
    <row r="432" spans="1:22" s="83" customFormat="1" ht="34.5" customHeight="1">
      <c r="A432" s="250" t="s">
        <v>798</v>
      </c>
      <c r="B432" s="119"/>
      <c r="C432" s="188"/>
      <c r="D432" s="189"/>
      <c r="E432" s="366" t="s">
        <v>256</v>
      </c>
      <c r="F432" s="367"/>
      <c r="G432" s="367"/>
      <c r="H432" s="368"/>
      <c r="I432" s="361"/>
      <c r="J432" s="192">
        <f>IF(SUM(L432:M432)=0,IF(COUNTIF(L432:M432,"未確認")&gt;0,"未確認",IF(COUNTIF(L432:M432,"~*")&gt;0,"*",SUM(L432:M432))),SUM(L432:M432))</f>
        <v>0</v>
      </c>
      <c r="K432" s="193" t="str">
        <f>IF(OR(COUNTIF(L432:M432,"未確認")&gt;0,COUNTIF(L432:M432,"~*")&gt;0),"※","")</f>
        <v/>
      </c>
      <c r="L432" s="147">
        <v>0</v>
      </c>
      <c r="M432" s="147">
        <v>0</v>
      </c>
    </row>
    <row r="433" spans="1:22" s="83" customFormat="1" ht="34.5" customHeight="1">
      <c r="A433" s="250" t="s">
        <v>799</v>
      </c>
      <c r="B433" s="119"/>
      <c r="C433" s="188"/>
      <c r="D433" s="189"/>
      <c r="E433" s="366" t="s">
        <v>257</v>
      </c>
      <c r="F433" s="367"/>
      <c r="G433" s="367"/>
      <c r="H433" s="368"/>
      <c r="I433" s="361"/>
      <c r="J433" s="192">
        <f>IF(SUM(L433:M433)=0,IF(COUNTIF(L433:M433,"未確認")&gt;0,"未確認",IF(COUNTIF(L433:M433,"~*")&gt;0,"*",SUM(L433:M433))),SUM(L433:M433))</f>
        <v>98</v>
      </c>
      <c r="K433" s="193" t="str">
        <f>IF(OR(COUNTIF(L433:M433,"未確認")&gt;0,COUNTIF(L433:M433,"~*")&gt;0),"※","")</f>
        <v/>
      </c>
      <c r="L433" s="147">
        <v>78</v>
      </c>
      <c r="M433" s="147">
        <v>20</v>
      </c>
    </row>
    <row r="434" spans="1:22" s="83" customFormat="1" ht="34.5" customHeight="1">
      <c r="A434" s="251" t="s">
        <v>800</v>
      </c>
      <c r="B434" s="1"/>
      <c r="C434" s="190"/>
      <c r="D434" s="191"/>
      <c r="E434" s="366" t="s">
        <v>258</v>
      </c>
      <c r="F434" s="367"/>
      <c r="G434" s="367"/>
      <c r="H434" s="368"/>
      <c r="I434" s="362"/>
      <c r="J434" s="192">
        <f>IF(SUM(L434:M434)=0,IF(COUNTIF(L434:M434,"未確認")&gt;0,"未確認",IF(COUNTIF(L434:M434,"~*")&gt;0,"*",SUM(L434:M434))),SUM(L434:M434))</f>
        <v>7</v>
      </c>
      <c r="K434" s="193" t="str">
        <f>IF(OR(COUNTIF(L434:M434,"未確認")&gt;0,COUNTIF(L434:M434,"~*")&gt;0),"※","")</f>
        <v/>
      </c>
      <c r="L434" s="147">
        <v>6</v>
      </c>
      <c r="M434" s="147">
        <v>1</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1049</v>
      </c>
      <c r="M441" s="66" t="s">
        <v>1051</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1050</v>
      </c>
      <c r="M442" s="70" t="s">
        <v>1050</v>
      </c>
      <c r="N442" s="8"/>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56</v>
      </c>
      <c r="K443" s="187" t="str">
        <f>IF(OR(COUNTIF(J443,"未確認")&gt;0,COUNTIF(J443,"~*")&gt;0),"※","")</f>
        <v/>
      </c>
      <c r="L443" s="268"/>
      <c r="M443" s="157"/>
    </row>
    <row r="444" spans="1:22" s="83" customFormat="1" ht="34.5" customHeight="1">
      <c r="A444" s="251" t="s">
        <v>802</v>
      </c>
      <c r="B444" s="119"/>
      <c r="C444" s="188"/>
      <c r="D444" s="196"/>
      <c r="E444" s="320" t="s">
        <v>265</v>
      </c>
      <c r="F444" s="321"/>
      <c r="G444" s="321"/>
      <c r="H444" s="322"/>
      <c r="I444" s="327"/>
      <c r="J444" s="192">
        <v>13</v>
      </c>
      <c r="K444" s="187" t="str">
        <f t="shared" ref="K444:K448" si="15">IF(OR(COUNTIF(J444,"未確認")&gt;0,COUNTIF(J444,"~*")&gt;0),"※","")</f>
        <v/>
      </c>
      <c r="L444" s="269"/>
      <c r="M444" s="161"/>
    </row>
    <row r="445" spans="1:22" s="83" customFormat="1" ht="34.5" customHeight="1">
      <c r="A445" s="251" t="s">
        <v>803</v>
      </c>
      <c r="B445" s="119"/>
      <c r="C445" s="190"/>
      <c r="D445" s="197"/>
      <c r="E445" s="320" t="s">
        <v>266</v>
      </c>
      <c r="F445" s="321"/>
      <c r="G445" s="321"/>
      <c r="H445" s="322"/>
      <c r="I445" s="327"/>
      <c r="J445" s="192">
        <v>43</v>
      </c>
      <c r="K445" s="187" t="str">
        <f t="shared" si="15"/>
        <v/>
      </c>
      <c r="L445" s="269"/>
      <c r="M445" s="161"/>
    </row>
    <row r="446" spans="1:22" s="83" customFormat="1" ht="34.5" customHeight="1">
      <c r="A446" s="251" t="s">
        <v>804</v>
      </c>
      <c r="B446" s="119"/>
      <c r="C446" s="358" t="s">
        <v>267</v>
      </c>
      <c r="D446" s="359"/>
      <c r="E446" s="359"/>
      <c r="F446" s="359"/>
      <c r="G446" s="359"/>
      <c r="H446" s="360"/>
      <c r="I446" s="327"/>
      <c r="J446" s="192">
        <v>26</v>
      </c>
      <c r="K446" s="187" t="str">
        <f t="shared" si="15"/>
        <v/>
      </c>
      <c r="L446" s="269"/>
      <c r="M446" s="161"/>
    </row>
    <row r="447" spans="1:22" s="83" customFormat="1" ht="34.5" customHeight="1">
      <c r="A447" s="251" t="s">
        <v>805</v>
      </c>
      <c r="B447" s="119"/>
      <c r="C447" s="188"/>
      <c r="D447" s="196"/>
      <c r="E447" s="320" t="s">
        <v>268</v>
      </c>
      <c r="F447" s="321"/>
      <c r="G447" s="321"/>
      <c r="H447" s="322"/>
      <c r="I447" s="327"/>
      <c r="J447" s="192">
        <v>15</v>
      </c>
      <c r="K447" s="187" t="str">
        <f t="shared" si="15"/>
        <v/>
      </c>
      <c r="L447" s="269"/>
      <c r="M447" s="161"/>
    </row>
    <row r="448" spans="1:22" s="83" customFormat="1" ht="34.5" customHeight="1">
      <c r="A448" s="251" t="s">
        <v>806</v>
      </c>
      <c r="B448" s="119"/>
      <c r="C448" s="190"/>
      <c r="D448" s="197"/>
      <c r="E448" s="320" t="s">
        <v>269</v>
      </c>
      <c r="F448" s="321"/>
      <c r="G448" s="321"/>
      <c r="H448" s="322"/>
      <c r="I448" s="328"/>
      <c r="J448" s="192">
        <v>11</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978</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8.75">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1049</v>
      </c>
      <c r="M466" s="66" t="s">
        <v>1051</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1050</v>
      </c>
      <c r="M467" s="70" t="s">
        <v>1050</v>
      </c>
      <c r="N467" s="8"/>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IF(SUM(L468:M468)=0,IF(COUNTIF(L468:M468,"未確認")&gt;0,"未確認",IF(COUNTIF(L468:M468,"*")&gt;0,"*",SUM(L468:M468))),SUM(L468:M468))</f>
        <v>0</v>
      </c>
      <c r="K468" s="201" t="str">
        <f t="shared" ref="K468:K475" si="16">IF(OR(COUNTIF(L468:M468,"未確認")&gt;0,COUNTIF(L468:M468,"*")&gt;0),"※","")</f>
        <v/>
      </c>
      <c r="L468" s="117">
        <v>0</v>
      </c>
      <c r="M468" s="117">
        <v>0</v>
      </c>
      <c r="N468" s="8"/>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f t="shared" ref="J469:J480" si="17">IF(SUM(L469:M469)=0,IF(COUNTIF(L469:M469,"未確認")&gt;0,"未確認",IF(COUNTIF(L469:M469,"~*")&gt;0,"*",SUM(L469:M469))),SUM(L469:M469))</f>
        <v>0</v>
      </c>
      <c r="K469" s="201" t="str">
        <f t="shared" si="16"/>
        <v/>
      </c>
      <c r="L469" s="117">
        <v>0</v>
      </c>
      <c r="M469" s="117">
        <v>0</v>
      </c>
      <c r="N469" s="8"/>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8"/>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8"/>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8"/>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8"/>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8"/>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8"/>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IF(OR(COUNTIF(L476:M476,"未確認")&gt;0,COUNTIF(L476:M476,"~")&gt;0),"※","")</f>
        <v/>
      </c>
      <c r="L476" s="117">
        <v>0</v>
      </c>
      <c r="M476" s="117">
        <v>0</v>
      </c>
      <c r="N476" s="8"/>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f t="shared" si="17"/>
        <v>0</v>
      </c>
      <c r="K477" s="201" t="str">
        <f t="shared" ref="K477:K496" si="18">IF(OR(COUNTIF(L477:M477,"未確認")&gt;0,COUNTIF(L477:M477,"*")&gt;0),"※","")</f>
        <v/>
      </c>
      <c r="L477" s="117">
        <v>0</v>
      </c>
      <c r="M477" s="117">
        <v>0</v>
      </c>
      <c r="N477" s="8"/>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8"/>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8"/>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8"/>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IF(SUM(L481:M481)=0,IF(COUNTIF(L481:M481,"未確認")&gt;0,"未確認",IF(COUNTIF(L481:M481,"*")&gt;0,"*",SUM(L481:M481))),SUM(L481:M481))</f>
        <v>0</v>
      </c>
      <c r="K481" s="201" t="str">
        <f t="shared" si="18"/>
        <v/>
      </c>
      <c r="L481" s="117">
        <v>0</v>
      </c>
      <c r="M481" s="117">
        <v>0</v>
      </c>
      <c r="N481" s="8"/>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IF(SUM(L482:M482)=0,IF(COUNTIF(L482:M482,"未確認")&gt;0,"未確認",IF(COUNTIF(L482:M482,"~*")&gt;0,"*",SUM(L482:M482))),SUM(L482:M482))</f>
        <v>0</v>
      </c>
      <c r="K482" s="201" t="str">
        <f t="shared" si="18"/>
        <v/>
      </c>
      <c r="L482" s="117">
        <v>0</v>
      </c>
      <c r="M482" s="117">
        <v>0</v>
      </c>
      <c r="N482" s="8"/>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8"/>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8"/>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8"/>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8"/>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8"/>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8"/>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8"/>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8"/>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8"/>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8"/>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8"/>
      <c r="O493" s="8"/>
      <c r="P493" s="8"/>
      <c r="Q493" s="8"/>
      <c r="R493" s="8"/>
      <c r="S493" s="8"/>
      <c r="T493" s="8"/>
      <c r="U493" s="8"/>
      <c r="V493" s="8"/>
    </row>
    <row r="494" spans="1:22" ht="56.1"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8"/>
      <c r="O494" s="8"/>
      <c r="P494" s="8"/>
      <c r="Q494" s="8"/>
      <c r="R494" s="8"/>
      <c r="S494" s="8"/>
      <c r="T494" s="8"/>
      <c r="U494" s="8"/>
      <c r="V494" s="8"/>
    </row>
    <row r="495" spans="1:22" ht="69.95"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8"/>
      <c r="O495" s="8"/>
      <c r="P495" s="8"/>
      <c r="Q495" s="8"/>
      <c r="R495" s="8"/>
      <c r="S495" s="8"/>
      <c r="T495" s="8"/>
      <c r="U495" s="8"/>
      <c r="V495" s="8"/>
    </row>
    <row r="496" spans="1:22" ht="69.95"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1049</v>
      </c>
      <c r="M502" s="66" t="s">
        <v>1051</v>
      </c>
      <c r="N502" s="8"/>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1050</v>
      </c>
      <c r="M503" s="70" t="s">
        <v>1050</v>
      </c>
      <c r="N503" s="8"/>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IF(SUM(L504:M504)=0,IF(COUNTIF(L504:M504,"未確認")&gt;0,"未確認",IF(COUNTIF(L504:M504,"~*")&gt;0,"*",SUM(L504:M504))),SUM(L504:M504))</f>
        <v>0</v>
      </c>
      <c r="K504" s="201" t="str">
        <f t="shared" ref="K504:K511" si="21">IF(OR(COUNTIF(L504:M504,"未確認")&gt;0,COUNTIF(L504:M504,"*")&gt;0),"※","")</f>
        <v/>
      </c>
      <c r="L504" s="117">
        <v>0</v>
      </c>
      <c r="M504" s="117">
        <v>0</v>
      </c>
      <c r="N504" s="8"/>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
      </c>
      <c r="L505" s="117">
        <v>0</v>
      </c>
      <c r="M505" s="117">
        <v>0</v>
      </c>
      <c r="N505" s="8"/>
      <c r="O505" s="8"/>
      <c r="P505" s="8"/>
      <c r="Q505" s="8"/>
      <c r="R505" s="8"/>
      <c r="S505" s="8"/>
      <c r="T505" s="8"/>
      <c r="U505" s="8"/>
      <c r="V505" s="8"/>
    </row>
    <row r="506" spans="1:22" ht="56.1"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8"/>
      <c r="O506" s="8"/>
      <c r="P506" s="8"/>
      <c r="Q506" s="8"/>
      <c r="R506" s="8"/>
      <c r="S506" s="8"/>
      <c r="T506" s="8"/>
      <c r="U506" s="8"/>
      <c r="V506" s="8"/>
    </row>
    <row r="507" spans="1:22" ht="56.1"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8"/>
      <c r="O507" s="8"/>
      <c r="P507" s="8"/>
      <c r="Q507" s="8"/>
      <c r="R507" s="8"/>
      <c r="S507" s="8"/>
      <c r="T507" s="8"/>
      <c r="U507" s="8"/>
      <c r="V507" s="8"/>
    </row>
    <row r="508" spans="1:22" ht="71.25">
      <c r="A508" s="252" t="s">
        <v>839</v>
      </c>
      <c r="B508" s="204"/>
      <c r="C508" s="320" t="s">
        <v>316</v>
      </c>
      <c r="D508" s="321"/>
      <c r="E508" s="321"/>
      <c r="F508" s="321"/>
      <c r="G508" s="321"/>
      <c r="H508" s="322"/>
      <c r="I508" s="122" t="s">
        <v>317</v>
      </c>
      <c r="J508" s="116" t="str">
        <f t="shared" si="20"/>
        <v>*</v>
      </c>
      <c r="K508" s="201" t="str">
        <f t="shared" si="21"/>
        <v>※</v>
      </c>
      <c r="L508" s="117" t="s">
        <v>541</v>
      </c>
      <c r="M508" s="117">
        <v>0</v>
      </c>
      <c r="N508" s="8"/>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row>
    <row r="510" spans="1:22" s="118" customFormat="1" ht="69.95" customHeight="1">
      <c r="A510" s="252" t="s">
        <v>840</v>
      </c>
      <c r="B510" s="204"/>
      <c r="C510" s="320" t="s">
        <v>320</v>
      </c>
      <c r="D510" s="321"/>
      <c r="E510" s="321"/>
      <c r="F510" s="321"/>
      <c r="G510" s="321"/>
      <c r="H510" s="322"/>
      <c r="I510" s="122" t="s">
        <v>321</v>
      </c>
      <c r="J510" s="116">
        <f t="shared" si="20"/>
        <v>0</v>
      </c>
      <c r="K510" s="201" t="str">
        <f t="shared" si="21"/>
        <v/>
      </c>
      <c r="L510" s="117">
        <v>0</v>
      </c>
      <c r="M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1049</v>
      </c>
      <c r="M514" s="66" t="s">
        <v>1051</v>
      </c>
      <c r="N514" s="8"/>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1050</v>
      </c>
      <c r="M515" s="70" t="s">
        <v>1050</v>
      </c>
      <c r="N515" s="8"/>
      <c r="O515" s="8"/>
      <c r="P515" s="8"/>
      <c r="Q515" s="8"/>
      <c r="R515" s="8"/>
      <c r="S515" s="8"/>
      <c r="T515" s="8"/>
      <c r="U515" s="8"/>
      <c r="V515" s="8"/>
    </row>
    <row r="516" spans="1:22" s="115" customFormat="1" ht="57">
      <c r="A516" s="252" t="s">
        <v>843</v>
      </c>
      <c r="B516" s="204"/>
      <c r="C516" s="347" t="s">
        <v>325</v>
      </c>
      <c r="D516" s="348"/>
      <c r="E516" s="348"/>
      <c r="F516" s="348"/>
      <c r="G516" s="348"/>
      <c r="H516" s="349"/>
      <c r="I516" s="122" t="s">
        <v>326</v>
      </c>
      <c r="J516" s="205">
        <f>IF(SUM(L516:M516)=0,IF(COUNTIF(L516:M516,"未確認")&gt;0,"未確認",IF(COUNTIF(L516:M516,"~*")&gt;0,"*",SUM(L516:M516))),SUM(L516:M516))</f>
        <v>0</v>
      </c>
      <c r="K516" s="201" t="str">
        <f>IF(OR(COUNTIF(L516:M516,"未確認")&gt;0,COUNTIF(L516:M516,"*")&gt;0),"※","")</f>
        <v/>
      </c>
      <c r="L516" s="117">
        <v>0</v>
      </c>
      <c r="M516" s="117">
        <v>0</v>
      </c>
    </row>
    <row r="517" spans="1:22" s="115" customFormat="1" ht="71.25">
      <c r="A517" s="252" t="s">
        <v>844</v>
      </c>
      <c r="B517" s="204"/>
      <c r="C517" s="347" t="s">
        <v>327</v>
      </c>
      <c r="D517" s="348"/>
      <c r="E517" s="348"/>
      <c r="F517" s="348"/>
      <c r="G517" s="348"/>
      <c r="H517" s="349"/>
      <c r="I517" s="122" t="s">
        <v>328</v>
      </c>
      <c r="J517" s="205">
        <f>IF(SUM(L517:M517)=0,IF(COUNTIF(L517:M517,"未確認")&gt;0,"未確認",IF(COUNTIF(L517:M517,"~*")&gt;0,"*",SUM(L517:M517))),SUM(L517:M517))</f>
        <v>0</v>
      </c>
      <c r="K517" s="201" t="str">
        <f>IF(OR(COUNTIF(L517:M517,"未確認")&gt;0,COUNTIF(L517:M517,"*")&gt;0),"※","")</f>
        <v/>
      </c>
      <c r="L517" s="117">
        <v>0</v>
      </c>
      <c r="M517" s="117">
        <v>0</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1049</v>
      </c>
      <c r="M520" s="66" t="s">
        <v>1051</v>
      </c>
      <c r="N520" s="8"/>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1050</v>
      </c>
      <c r="M521" s="70" t="s">
        <v>1050</v>
      </c>
      <c r="N521" s="8"/>
      <c r="O521" s="8"/>
      <c r="P521" s="8"/>
      <c r="Q521" s="8"/>
      <c r="R521" s="8"/>
      <c r="S521" s="8"/>
      <c r="T521" s="8"/>
      <c r="U521" s="8"/>
      <c r="V521" s="8"/>
    </row>
    <row r="522" spans="1:22" s="115" customFormat="1" ht="71.25">
      <c r="A522" s="252" t="s">
        <v>845</v>
      </c>
      <c r="B522" s="204"/>
      <c r="C522" s="347" t="s">
        <v>330</v>
      </c>
      <c r="D522" s="348"/>
      <c r="E522" s="348"/>
      <c r="F522" s="348"/>
      <c r="G522" s="348"/>
      <c r="H522" s="349"/>
      <c r="I522" s="122" t="s">
        <v>331</v>
      </c>
      <c r="J522" s="205">
        <f>IF(SUM(L522:M522)=0,IF(COUNTIF(L522:M522,"未確認")&gt;0,"未確認",IF(COUNTIF(L522:M522,"~*")&gt;0,"*",SUM(L522:M522))),SUM(L522:M522))</f>
        <v>0</v>
      </c>
      <c r="K522" s="201" t="str">
        <f>IF(OR(COUNTIF(L522:M522,"未確認")&gt;0,COUNTIF(L522:M522,"*")&gt;0),"※","")</f>
        <v/>
      </c>
      <c r="L522" s="117">
        <v>0</v>
      </c>
      <c r="M522" s="117">
        <v>0</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1049</v>
      </c>
      <c r="M525" s="66" t="s">
        <v>1051</v>
      </c>
      <c r="N525" s="8"/>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1050</v>
      </c>
      <c r="M526" s="70" t="s">
        <v>1050</v>
      </c>
      <c r="N526" s="8"/>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1049</v>
      </c>
      <c r="M530" s="66" t="s">
        <v>1051</v>
      </c>
      <c r="N530" s="8"/>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1050</v>
      </c>
      <c r="M531" s="70" t="s">
        <v>1050</v>
      </c>
      <c r="N531" s="8"/>
      <c r="O531" s="8"/>
      <c r="P531" s="8"/>
      <c r="Q531" s="8"/>
      <c r="R531" s="8"/>
      <c r="S531" s="8"/>
      <c r="T531" s="8"/>
      <c r="U531" s="8"/>
      <c r="V531" s="8"/>
    </row>
    <row r="532" spans="1:22" s="115" customFormat="1" ht="56.1" customHeight="1">
      <c r="A532" s="252" t="s">
        <v>847</v>
      </c>
      <c r="B532" s="204"/>
      <c r="C532" s="320" t="s">
        <v>336</v>
      </c>
      <c r="D532" s="321"/>
      <c r="E532" s="321"/>
      <c r="F532" s="321"/>
      <c r="G532" s="321"/>
      <c r="H532" s="322"/>
      <c r="I532" s="122" t="s">
        <v>337</v>
      </c>
      <c r="J532" s="116">
        <f t="shared" ref="J532:J537" si="22">IF(SUM(L532:M532)=0,IF(COUNTIF(L532:M532,"未確認")&gt;0,"未確認",IF(COUNTIF(L532:M532,"~*")&gt;0,"*",SUM(L532:M532))),SUM(L532:M532))</f>
        <v>0</v>
      </c>
      <c r="K532" s="201" t="str">
        <f t="shared" ref="K532:K537" si="23">IF(OR(COUNTIF(L532:M532,"未確認")&gt;0,COUNTIF(L532:M532,"*")&gt;0),"※","")</f>
        <v/>
      </c>
      <c r="L532" s="117">
        <v>0</v>
      </c>
      <c r="M532" s="117">
        <v>0</v>
      </c>
    </row>
    <row r="533" spans="1:22" s="115" customFormat="1" ht="69.95" customHeight="1">
      <c r="A533" s="252" t="s">
        <v>848</v>
      </c>
      <c r="B533" s="204"/>
      <c r="C533" s="320" t="s">
        <v>338</v>
      </c>
      <c r="D533" s="321"/>
      <c r="E533" s="321"/>
      <c r="F533" s="321"/>
      <c r="G533" s="321"/>
      <c r="H533" s="322"/>
      <c r="I533" s="122" t="s">
        <v>339</v>
      </c>
      <c r="J533" s="116">
        <f t="shared" si="22"/>
        <v>0</v>
      </c>
      <c r="K533" s="201" t="str">
        <f t="shared" si="23"/>
        <v/>
      </c>
      <c r="L533" s="117">
        <v>0</v>
      </c>
      <c r="M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row>
    <row r="536" spans="1:22" s="115" customFormat="1" ht="69.95" customHeight="1">
      <c r="A536" s="252" t="s">
        <v>851</v>
      </c>
      <c r="B536" s="204"/>
      <c r="C536" s="320" t="s">
        <v>343</v>
      </c>
      <c r="D536" s="321"/>
      <c r="E536" s="321"/>
      <c r="F536" s="321"/>
      <c r="G536" s="321"/>
      <c r="H536" s="322"/>
      <c r="I536" s="122" t="s">
        <v>344</v>
      </c>
      <c r="J536" s="116">
        <f t="shared" si="22"/>
        <v>0</v>
      </c>
      <c r="K536" s="201" t="str">
        <f t="shared" si="23"/>
        <v/>
      </c>
      <c r="L536" s="117">
        <v>0</v>
      </c>
      <c r="M536" s="117">
        <v>0</v>
      </c>
    </row>
    <row r="537" spans="1:22" s="115" customFormat="1" ht="56.1" customHeight="1">
      <c r="A537" s="252" t="s">
        <v>852</v>
      </c>
      <c r="B537" s="204"/>
      <c r="C537" s="320" t="s">
        <v>345</v>
      </c>
      <c r="D537" s="321"/>
      <c r="E537" s="321"/>
      <c r="F537" s="321"/>
      <c r="G537" s="321"/>
      <c r="H537" s="322"/>
      <c r="I537" s="122" t="s">
        <v>346</v>
      </c>
      <c r="J537" s="116">
        <f t="shared" si="22"/>
        <v>0</v>
      </c>
      <c r="K537" s="201" t="str">
        <f t="shared" si="23"/>
        <v/>
      </c>
      <c r="L537" s="117">
        <v>0</v>
      </c>
      <c r="M537" s="117">
        <v>0</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1049</v>
      </c>
      <c r="M543" s="66" t="s">
        <v>1051</v>
      </c>
    </row>
    <row r="544" spans="1:22" s="1" customFormat="1" ht="20.25" customHeight="1">
      <c r="A544" s="243"/>
      <c r="C544" s="62"/>
      <c r="D544" s="3"/>
      <c r="E544" s="3"/>
      <c r="F544" s="3"/>
      <c r="G544" s="3"/>
      <c r="H544" s="287"/>
      <c r="I544" s="67" t="s">
        <v>36</v>
      </c>
      <c r="J544" s="68"/>
      <c r="K544" s="186"/>
      <c r="L544" s="70" t="s">
        <v>1050</v>
      </c>
      <c r="M544" s="70" t="s">
        <v>1050</v>
      </c>
    </row>
    <row r="545" spans="1:13" s="115" customFormat="1" ht="69.95" customHeight="1">
      <c r="A545" s="252" t="s">
        <v>853</v>
      </c>
      <c r="C545" s="320" t="s">
        <v>348</v>
      </c>
      <c r="D545" s="321"/>
      <c r="E545" s="321"/>
      <c r="F545" s="321"/>
      <c r="G545" s="321"/>
      <c r="H545" s="322"/>
      <c r="I545" s="122" t="s">
        <v>349</v>
      </c>
      <c r="J545" s="116">
        <f t="shared" ref="J545:J557" si="24">IF(SUM(L545:M545)=0,IF(COUNTIF(L545:M545,"未確認")&gt;0,"未確認",IF(COUNTIF(L545:M545,"~*")&gt;0,"*",SUM(L545:M545))),SUM(L545:M545))</f>
        <v>0</v>
      </c>
      <c r="K545" s="201" t="str">
        <f t="shared" ref="K545:K557" si="25">IF(OR(COUNTIF(L545:M545,"未確認")&gt;0,COUNTIF(L545:M545,"*")&gt;0),"※","")</f>
        <v/>
      </c>
      <c r="L545" s="117">
        <v>0</v>
      </c>
      <c r="M545" s="117">
        <v>0</v>
      </c>
    </row>
    <row r="546" spans="1:13" s="115" customFormat="1" ht="69.95" customHeight="1">
      <c r="A546" s="252" t="s">
        <v>854</v>
      </c>
      <c r="B546" s="119"/>
      <c r="C546" s="320" t="s">
        <v>350</v>
      </c>
      <c r="D546" s="321"/>
      <c r="E546" s="321"/>
      <c r="F546" s="321"/>
      <c r="G546" s="321"/>
      <c r="H546" s="322"/>
      <c r="I546" s="122" t="s">
        <v>351</v>
      </c>
      <c r="J546" s="116">
        <f t="shared" si="24"/>
        <v>0</v>
      </c>
      <c r="K546" s="201" t="str">
        <f t="shared" si="25"/>
        <v/>
      </c>
      <c r="L546" s="117">
        <v>0</v>
      </c>
      <c r="M546" s="117">
        <v>0</v>
      </c>
    </row>
    <row r="547" spans="1:13" s="115" customFormat="1" ht="69.95" customHeight="1">
      <c r="A547" s="252" t="s">
        <v>855</v>
      </c>
      <c r="B547" s="119"/>
      <c r="C547" s="320" t="s">
        <v>352</v>
      </c>
      <c r="D547" s="321"/>
      <c r="E547" s="321"/>
      <c r="F547" s="321"/>
      <c r="G547" s="321"/>
      <c r="H547" s="322"/>
      <c r="I547" s="122" t="s">
        <v>353</v>
      </c>
      <c r="J547" s="116">
        <f t="shared" si="24"/>
        <v>0</v>
      </c>
      <c r="K547" s="201" t="str">
        <f t="shared" si="25"/>
        <v/>
      </c>
      <c r="L547" s="117">
        <v>0</v>
      </c>
      <c r="M547" s="117">
        <v>0</v>
      </c>
    </row>
    <row r="548" spans="1:13" s="115" customFormat="1" ht="69.95" customHeight="1">
      <c r="A548" s="252" t="s">
        <v>856</v>
      </c>
      <c r="B548" s="119"/>
      <c r="C548" s="320" t="s">
        <v>354</v>
      </c>
      <c r="D548" s="321"/>
      <c r="E548" s="321"/>
      <c r="F548" s="321"/>
      <c r="G548" s="321"/>
      <c r="H548" s="322"/>
      <c r="I548" s="122" t="s">
        <v>355</v>
      </c>
      <c r="J548" s="116">
        <f t="shared" si="24"/>
        <v>0</v>
      </c>
      <c r="K548" s="201" t="str">
        <f t="shared" si="25"/>
        <v/>
      </c>
      <c r="L548" s="117">
        <v>0</v>
      </c>
      <c r="M548" s="117">
        <v>0</v>
      </c>
    </row>
    <row r="549" spans="1:13" s="115" customFormat="1" ht="69.95" customHeight="1">
      <c r="A549" s="252" t="s">
        <v>857</v>
      </c>
      <c r="B549" s="119"/>
      <c r="C549" s="320" t="s">
        <v>356</v>
      </c>
      <c r="D549" s="321"/>
      <c r="E549" s="321"/>
      <c r="F549" s="321"/>
      <c r="G549" s="321"/>
      <c r="H549" s="322"/>
      <c r="I549" s="122" t="s">
        <v>357</v>
      </c>
      <c r="J549" s="116">
        <f t="shared" si="24"/>
        <v>0</v>
      </c>
      <c r="K549" s="201" t="str">
        <f t="shared" si="25"/>
        <v/>
      </c>
      <c r="L549" s="117">
        <v>0</v>
      </c>
      <c r="M549" s="117">
        <v>0</v>
      </c>
    </row>
    <row r="550" spans="1:13" s="115" customFormat="1" ht="98.1" customHeight="1">
      <c r="A550" s="252" t="s">
        <v>858</v>
      </c>
      <c r="B550" s="119"/>
      <c r="C550" s="320" t="s">
        <v>358</v>
      </c>
      <c r="D550" s="321"/>
      <c r="E550" s="321"/>
      <c r="F550" s="321"/>
      <c r="G550" s="321"/>
      <c r="H550" s="322"/>
      <c r="I550" s="122" t="s">
        <v>359</v>
      </c>
      <c r="J550" s="116">
        <f t="shared" si="24"/>
        <v>0</v>
      </c>
      <c r="K550" s="201" t="str">
        <f t="shared" si="25"/>
        <v/>
      </c>
      <c r="L550" s="117">
        <v>0</v>
      </c>
      <c r="M550" s="117">
        <v>0</v>
      </c>
    </row>
    <row r="551" spans="1:13"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row>
    <row r="552" spans="1:13" s="115" customFormat="1" ht="69.95" customHeight="1">
      <c r="A552" s="252" t="s">
        <v>860</v>
      </c>
      <c r="B552" s="119"/>
      <c r="C552" s="320" t="s">
        <v>362</v>
      </c>
      <c r="D552" s="321"/>
      <c r="E552" s="321"/>
      <c r="F552" s="321"/>
      <c r="G552" s="321"/>
      <c r="H552" s="322"/>
      <c r="I552" s="122" t="s">
        <v>363</v>
      </c>
      <c r="J552" s="116">
        <f t="shared" si="24"/>
        <v>0</v>
      </c>
      <c r="K552" s="201" t="str">
        <f t="shared" si="25"/>
        <v/>
      </c>
      <c r="L552" s="117">
        <v>0</v>
      </c>
      <c r="M552" s="117">
        <v>0</v>
      </c>
    </row>
    <row r="553" spans="1:13" s="115" customFormat="1" ht="69.95" customHeight="1">
      <c r="A553" s="252" t="s">
        <v>861</v>
      </c>
      <c r="B553" s="119"/>
      <c r="C553" s="317" t="s">
        <v>991</v>
      </c>
      <c r="D553" s="318"/>
      <c r="E553" s="318"/>
      <c r="F553" s="318"/>
      <c r="G553" s="318"/>
      <c r="H553" s="319"/>
      <c r="I553" s="138" t="s">
        <v>365</v>
      </c>
      <c r="J553" s="116">
        <f t="shared" si="24"/>
        <v>0</v>
      </c>
      <c r="K553" s="201" t="str">
        <f t="shared" si="25"/>
        <v/>
      </c>
      <c r="L553" s="117">
        <v>0</v>
      </c>
      <c r="M553" s="117">
        <v>0</v>
      </c>
    </row>
    <row r="554" spans="1:13" s="115" customFormat="1" ht="42.75">
      <c r="A554" s="252" t="s">
        <v>862</v>
      </c>
      <c r="B554" s="119"/>
      <c r="C554" s="320" t="s">
        <v>366</v>
      </c>
      <c r="D554" s="321"/>
      <c r="E554" s="321"/>
      <c r="F554" s="321"/>
      <c r="G554" s="321"/>
      <c r="H554" s="322"/>
      <c r="I554" s="138" t="s">
        <v>367</v>
      </c>
      <c r="J554" s="116">
        <f t="shared" si="24"/>
        <v>0</v>
      </c>
      <c r="K554" s="201" t="str">
        <f t="shared" si="25"/>
        <v/>
      </c>
      <c r="L554" s="117">
        <v>0</v>
      </c>
      <c r="M554" s="117">
        <v>0</v>
      </c>
    </row>
    <row r="555" spans="1:13" s="115" customFormat="1" ht="69.95" customHeight="1">
      <c r="A555" s="252" t="s">
        <v>863</v>
      </c>
      <c r="B555" s="119"/>
      <c r="C555" s="320" t="s">
        <v>368</v>
      </c>
      <c r="D555" s="321"/>
      <c r="E555" s="321"/>
      <c r="F555" s="321"/>
      <c r="G555" s="321"/>
      <c r="H555" s="322"/>
      <c r="I555" s="138" t="s">
        <v>369</v>
      </c>
      <c r="J555" s="116">
        <f t="shared" si="24"/>
        <v>0</v>
      </c>
      <c r="K555" s="201" t="str">
        <f t="shared" si="25"/>
        <v/>
      </c>
      <c r="L555" s="117">
        <v>0</v>
      </c>
      <c r="M555" s="117">
        <v>0</v>
      </c>
    </row>
    <row r="556" spans="1:13" s="115" customFormat="1" ht="69.95" customHeight="1">
      <c r="A556" s="252" t="s">
        <v>864</v>
      </c>
      <c r="B556" s="119"/>
      <c r="C556" s="320" t="s">
        <v>370</v>
      </c>
      <c r="D556" s="321"/>
      <c r="E556" s="321"/>
      <c r="F556" s="321"/>
      <c r="G556" s="321"/>
      <c r="H556" s="322"/>
      <c r="I556" s="138" t="s">
        <v>371</v>
      </c>
      <c r="J556" s="116">
        <f t="shared" si="24"/>
        <v>0</v>
      </c>
      <c r="K556" s="201" t="str">
        <f t="shared" si="25"/>
        <v/>
      </c>
      <c r="L556" s="117">
        <v>0</v>
      </c>
      <c r="M556" s="117">
        <v>0</v>
      </c>
    </row>
    <row r="557" spans="1:13" s="115" customFormat="1" ht="69.95" customHeight="1">
      <c r="A557" s="252" t="s">
        <v>865</v>
      </c>
      <c r="B557" s="119"/>
      <c r="C557" s="320" t="s">
        <v>372</v>
      </c>
      <c r="D557" s="321"/>
      <c r="E557" s="321"/>
      <c r="F557" s="321"/>
      <c r="G557" s="321"/>
      <c r="H557" s="322"/>
      <c r="I557" s="138" t="s">
        <v>373</v>
      </c>
      <c r="J557" s="116">
        <f t="shared" si="24"/>
        <v>0</v>
      </c>
      <c r="K557" s="201" t="str">
        <f t="shared" si="25"/>
        <v/>
      </c>
      <c r="L557" s="117">
        <v>0</v>
      </c>
      <c r="M557" s="117">
        <v>0</v>
      </c>
    </row>
    <row r="558" spans="1:13" s="115" customFormat="1" ht="113.45" customHeight="1">
      <c r="A558" s="251" t="s">
        <v>868</v>
      </c>
      <c r="B558" s="119"/>
      <c r="C558" s="317" t="s">
        <v>866</v>
      </c>
      <c r="D558" s="318"/>
      <c r="E558" s="318"/>
      <c r="F558" s="318"/>
      <c r="G558" s="318"/>
      <c r="H558" s="319"/>
      <c r="I558" s="296" t="s">
        <v>867</v>
      </c>
      <c r="J558" s="223"/>
      <c r="K558" s="242"/>
      <c r="L558" s="211" t="s">
        <v>1048</v>
      </c>
      <c r="M558" s="211" t="s">
        <v>1048</v>
      </c>
    </row>
    <row r="559" spans="1:13" s="91" customFormat="1" ht="65.099999999999994" customHeight="1">
      <c r="A559" s="243"/>
      <c r="B559" s="119"/>
      <c r="C559" s="323" t="s">
        <v>1023</v>
      </c>
      <c r="D559" s="324"/>
      <c r="E559" s="324"/>
      <c r="F559" s="324"/>
      <c r="G559" s="324"/>
      <c r="H559" s="325"/>
      <c r="I559" s="326" t="s">
        <v>375</v>
      </c>
      <c r="J559" s="207"/>
      <c r="K559" s="208"/>
      <c r="L559" s="124"/>
      <c r="M559" s="131"/>
    </row>
    <row r="560" spans="1:13" s="91" customFormat="1" ht="34.5" customHeight="1">
      <c r="A560" s="251" t="s">
        <v>870</v>
      </c>
      <c r="B560" s="119"/>
      <c r="C560" s="209"/>
      <c r="D560" s="331" t="s">
        <v>376</v>
      </c>
      <c r="E560" s="342"/>
      <c r="F560" s="342"/>
      <c r="G560" s="342"/>
      <c r="H560" s="332"/>
      <c r="I560" s="343"/>
      <c r="J560" s="207"/>
      <c r="K560" s="210"/>
      <c r="L560" s="211" t="s">
        <v>533</v>
      </c>
      <c r="M560" s="211" t="s">
        <v>533</v>
      </c>
    </row>
    <row r="561" spans="1:13" s="91" customFormat="1" ht="34.5" customHeight="1">
      <c r="A561" s="251" t="s">
        <v>871</v>
      </c>
      <c r="B561" s="119"/>
      <c r="C561" s="209"/>
      <c r="D561" s="331" t="s">
        <v>377</v>
      </c>
      <c r="E561" s="342"/>
      <c r="F561" s="342"/>
      <c r="G561" s="342"/>
      <c r="H561" s="332"/>
      <c r="I561" s="343"/>
      <c r="J561" s="207"/>
      <c r="K561" s="210"/>
      <c r="L561" s="211" t="s">
        <v>533</v>
      </c>
      <c r="M561" s="211" t="s">
        <v>533</v>
      </c>
    </row>
    <row r="562" spans="1:13" s="91" customFormat="1" ht="34.5" customHeight="1">
      <c r="A562" s="251" t="s">
        <v>872</v>
      </c>
      <c r="B562" s="119"/>
      <c r="C562" s="209"/>
      <c r="D562" s="331" t="s">
        <v>992</v>
      </c>
      <c r="E562" s="342"/>
      <c r="F562" s="342"/>
      <c r="G562" s="342"/>
      <c r="H562" s="332"/>
      <c r="I562" s="343"/>
      <c r="J562" s="207"/>
      <c r="K562" s="210"/>
      <c r="L562" s="211" t="s">
        <v>533</v>
      </c>
      <c r="M562" s="211" t="s">
        <v>533</v>
      </c>
    </row>
    <row r="563" spans="1:13" s="91" customFormat="1" ht="34.5" customHeight="1">
      <c r="A563" s="251" t="s">
        <v>873</v>
      </c>
      <c r="B563" s="119"/>
      <c r="C563" s="209"/>
      <c r="D563" s="331" t="s">
        <v>379</v>
      </c>
      <c r="E563" s="342"/>
      <c r="F563" s="342"/>
      <c r="G563" s="342"/>
      <c r="H563" s="332"/>
      <c r="I563" s="343"/>
      <c r="J563" s="207"/>
      <c r="K563" s="210"/>
      <c r="L563" s="211" t="s">
        <v>533</v>
      </c>
      <c r="M563" s="211" t="s">
        <v>533</v>
      </c>
    </row>
    <row r="564" spans="1:13" s="91" customFormat="1" ht="34.5" customHeight="1">
      <c r="A564" s="251" t="s">
        <v>874</v>
      </c>
      <c r="B564" s="119"/>
      <c r="C564" s="209"/>
      <c r="D564" s="331" t="s">
        <v>380</v>
      </c>
      <c r="E564" s="342"/>
      <c r="F564" s="342"/>
      <c r="G564" s="342"/>
      <c r="H564" s="332"/>
      <c r="I564" s="343"/>
      <c r="J564" s="207"/>
      <c r="K564" s="210"/>
      <c r="L564" s="211" t="s">
        <v>533</v>
      </c>
      <c r="M564" s="211" t="s">
        <v>533</v>
      </c>
    </row>
    <row r="565" spans="1:13" s="91" customFormat="1" ht="34.5" customHeight="1">
      <c r="A565" s="251" t="s">
        <v>875</v>
      </c>
      <c r="B565" s="119"/>
      <c r="C565" s="280"/>
      <c r="D565" s="331" t="s">
        <v>869</v>
      </c>
      <c r="E565" s="342"/>
      <c r="F565" s="342"/>
      <c r="G565" s="342"/>
      <c r="H565" s="332"/>
      <c r="I565" s="343"/>
      <c r="J565" s="207"/>
      <c r="K565" s="210"/>
      <c r="L565" s="211" t="s">
        <v>533</v>
      </c>
      <c r="M565" s="211" t="s">
        <v>533</v>
      </c>
    </row>
    <row r="566" spans="1:13" s="91" customFormat="1" ht="34.5" customHeight="1">
      <c r="A566" s="251" t="s">
        <v>876</v>
      </c>
      <c r="B566" s="119"/>
      <c r="C566" s="285"/>
      <c r="D566" s="331" t="s">
        <v>993</v>
      </c>
      <c r="E566" s="342"/>
      <c r="F566" s="342"/>
      <c r="G566" s="342"/>
      <c r="H566" s="332"/>
      <c r="I566" s="343"/>
      <c r="J566" s="213"/>
      <c r="K566" s="214"/>
      <c r="L566" s="211" t="s">
        <v>533</v>
      </c>
      <c r="M566" s="211" t="s">
        <v>533</v>
      </c>
    </row>
    <row r="567" spans="1:13" s="91" customFormat="1" ht="42.75" customHeight="1">
      <c r="A567" s="243"/>
      <c r="B567" s="119"/>
      <c r="C567" s="323" t="s">
        <v>1024</v>
      </c>
      <c r="D567" s="324"/>
      <c r="E567" s="324"/>
      <c r="F567" s="324"/>
      <c r="G567" s="324"/>
      <c r="H567" s="325"/>
      <c r="I567" s="343"/>
      <c r="J567" s="207"/>
      <c r="K567" s="208"/>
      <c r="L567" s="124"/>
      <c r="M567" s="131"/>
    </row>
    <row r="568" spans="1:13" s="91" customFormat="1" ht="34.5" customHeight="1">
      <c r="A568" s="251" t="s">
        <v>877</v>
      </c>
      <c r="B568" s="119"/>
      <c r="C568" s="209"/>
      <c r="D568" s="331" t="s">
        <v>376</v>
      </c>
      <c r="E568" s="342"/>
      <c r="F568" s="342"/>
      <c r="G568" s="342"/>
      <c r="H568" s="332"/>
      <c r="I568" s="343"/>
      <c r="J568" s="207"/>
      <c r="K568" s="210"/>
      <c r="L568" s="211" t="s">
        <v>533</v>
      </c>
      <c r="M568" s="211" t="s">
        <v>533</v>
      </c>
    </row>
    <row r="569" spans="1:13" s="91" customFormat="1" ht="34.5" customHeight="1">
      <c r="A569" s="251" t="s">
        <v>878</v>
      </c>
      <c r="B569" s="119"/>
      <c r="C569" s="209"/>
      <c r="D569" s="331" t="s">
        <v>377</v>
      </c>
      <c r="E569" s="342"/>
      <c r="F569" s="342"/>
      <c r="G569" s="342"/>
      <c r="H569" s="332"/>
      <c r="I569" s="343"/>
      <c r="J569" s="207"/>
      <c r="K569" s="210"/>
      <c r="L569" s="211" t="s">
        <v>533</v>
      </c>
      <c r="M569" s="211" t="s">
        <v>533</v>
      </c>
    </row>
    <row r="570" spans="1:13" s="91" customFormat="1" ht="34.5" customHeight="1">
      <c r="A570" s="251" t="s">
        <v>879</v>
      </c>
      <c r="B570" s="119"/>
      <c r="C570" s="209"/>
      <c r="D570" s="331" t="s">
        <v>992</v>
      </c>
      <c r="E570" s="342"/>
      <c r="F570" s="342"/>
      <c r="G570" s="342"/>
      <c r="H570" s="332"/>
      <c r="I570" s="343"/>
      <c r="J570" s="207"/>
      <c r="K570" s="210"/>
      <c r="L570" s="211" t="s">
        <v>533</v>
      </c>
      <c r="M570" s="211" t="s">
        <v>533</v>
      </c>
    </row>
    <row r="571" spans="1:13" s="91" customFormat="1" ht="34.5" customHeight="1">
      <c r="A571" s="251" t="s">
        <v>880</v>
      </c>
      <c r="B571" s="119"/>
      <c r="C571" s="209"/>
      <c r="D571" s="331" t="s">
        <v>379</v>
      </c>
      <c r="E571" s="342"/>
      <c r="F571" s="342"/>
      <c r="G571" s="342"/>
      <c r="H571" s="332"/>
      <c r="I571" s="343"/>
      <c r="J571" s="207"/>
      <c r="K571" s="210"/>
      <c r="L571" s="211" t="s">
        <v>533</v>
      </c>
      <c r="M571" s="211" t="s">
        <v>533</v>
      </c>
    </row>
    <row r="572" spans="1:13" s="91" customFormat="1" ht="34.5" customHeight="1">
      <c r="A572" s="251" t="s">
        <v>881</v>
      </c>
      <c r="B572" s="119"/>
      <c r="C572" s="209"/>
      <c r="D572" s="331" t="s">
        <v>380</v>
      </c>
      <c r="E572" s="342"/>
      <c r="F572" s="342"/>
      <c r="G572" s="342"/>
      <c r="H572" s="332"/>
      <c r="I572" s="343"/>
      <c r="J572" s="207"/>
      <c r="K572" s="210"/>
      <c r="L572" s="211" t="s">
        <v>533</v>
      </c>
      <c r="M572" s="211" t="s">
        <v>533</v>
      </c>
    </row>
    <row r="573" spans="1:13" s="91" customFormat="1" ht="34.5" customHeight="1">
      <c r="A573" s="251" t="s">
        <v>882</v>
      </c>
      <c r="B573" s="119"/>
      <c r="C573" s="209"/>
      <c r="D573" s="331" t="s">
        <v>869</v>
      </c>
      <c r="E573" s="342"/>
      <c r="F573" s="342"/>
      <c r="G573" s="342"/>
      <c r="H573" s="332"/>
      <c r="I573" s="343"/>
      <c r="J573" s="207"/>
      <c r="K573" s="210"/>
      <c r="L573" s="211" t="s">
        <v>533</v>
      </c>
      <c r="M573" s="211" t="s">
        <v>533</v>
      </c>
    </row>
    <row r="574" spans="1:13" s="91" customFormat="1" ht="34.5" customHeight="1">
      <c r="A574" s="251" t="s">
        <v>883</v>
      </c>
      <c r="B574" s="119"/>
      <c r="C574" s="212"/>
      <c r="D574" s="331" t="s">
        <v>993</v>
      </c>
      <c r="E574" s="342"/>
      <c r="F574" s="342"/>
      <c r="G574" s="342"/>
      <c r="H574" s="332"/>
      <c r="I574" s="343"/>
      <c r="J574" s="213"/>
      <c r="K574" s="214"/>
      <c r="L574" s="211" t="s">
        <v>533</v>
      </c>
      <c r="M574" s="211" t="s">
        <v>533</v>
      </c>
    </row>
    <row r="575" spans="1:13" s="91" customFormat="1" ht="42.75" customHeight="1">
      <c r="A575" s="243"/>
      <c r="B575" s="119"/>
      <c r="C575" s="323" t="s">
        <v>384</v>
      </c>
      <c r="D575" s="324"/>
      <c r="E575" s="324"/>
      <c r="F575" s="324"/>
      <c r="G575" s="324"/>
      <c r="H575" s="325"/>
      <c r="I575" s="343"/>
      <c r="J575" s="215"/>
      <c r="K575" s="208"/>
      <c r="L575" s="124"/>
      <c r="M575" s="131"/>
    </row>
    <row r="576" spans="1:13" s="91" customFormat="1" ht="34.5" customHeight="1">
      <c r="A576" s="251" t="s">
        <v>884</v>
      </c>
      <c r="B576" s="119"/>
      <c r="C576" s="209"/>
      <c r="D576" s="331" t="s">
        <v>376</v>
      </c>
      <c r="E576" s="342"/>
      <c r="F576" s="342"/>
      <c r="G576" s="342"/>
      <c r="H576" s="332"/>
      <c r="I576" s="343"/>
      <c r="J576" s="207"/>
      <c r="K576" s="210"/>
      <c r="L576" s="211" t="s">
        <v>533</v>
      </c>
      <c r="M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1049</v>
      </c>
      <c r="M588" s="66" t="s">
        <v>1051</v>
      </c>
    </row>
    <row r="589" spans="1:22" s="1" customFormat="1" ht="20.25" customHeight="1">
      <c r="A589" s="243"/>
      <c r="C589" s="62"/>
      <c r="D589" s="3"/>
      <c r="E589" s="3"/>
      <c r="F589" s="3"/>
      <c r="G589" s="3"/>
      <c r="H589" s="287"/>
      <c r="I589" s="67" t="s">
        <v>36</v>
      </c>
      <c r="J589" s="68"/>
      <c r="K589" s="186"/>
      <c r="L589" s="70" t="s">
        <v>1050</v>
      </c>
      <c r="M589" s="70" t="s">
        <v>1050</v>
      </c>
    </row>
    <row r="590" spans="1:22" s="115" customFormat="1" ht="69.95" customHeight="1">
      <c r="A590" s="252" t="s">
        <v>891</v>
      </c>
      <c r="C590" s="320" t="s">
        <v>386</v>
      </c>
      <c r="D590" s="321"/>
      <c r="E590" s="321"/>
      <c r="F590" s="321"/>
      <c r="G590" s="321"/>
      <c r="H590" s="322"/>
      <c r="I590" s="134" t="s">
        <v>387</v>
      </c>
      <c r="J590" s="116">
        <f>IF(SUM(L590:M590)=0,IF(COUNTIF(L590:M590,"未確認")&gt;0,"未確認",IF(COUNTIF(L590:M590,"~*")&gt;0,"*",SUM(L590:M590))),SUM(L590:M590))</f>
        <v>0</v>
      </c>
      <c r="K590" s="201" t="str">
        <f>IF(OR(COUNTIF(L590:M590,"未確認")&gt;0,COUNTIF(L590:M590,"*")&gt;0),"※","")</f>
        <v/>
      </c>
      <c r="L590" s="117">
        <v>0</v>
      </c>
      <c r="M590" s="117">
        <v>0</v>
      </c>
    </row>
    <row r="591" spans="1:22" s="115" customFormat="1" ht="69.95" customHeight="1">
      <c r="A591" s="252" t="s">
        <v>892</v>
      </c>
      <c r="B591" s="84"/>
      <c r="C591" s="320" t="s">
        <v>388</v>
      </c>
      <c r="D591" s="321"/>
      <c r="E591" s="321"/>
      <c r="F591" s="321"/>
      <c r="G591" s="321"/>
      <c r="H591" s="322"/>
      <c r="I591" s="134" t="s">
        <v>389</v>
      </c>
      <c r="J591" s="116">
        <f>IF(SUM(L591:M591)=0,IF(COUNTIF(L591:M591,"未確認")&gt;0,"未確認",IF(COUNTIF(L591:M591,"~*")&gt;0,"*",SUM(L591:M591))),SUM(L591:M591))</f>
        <v>0</v>
      </c>
      <c r="K591" s="201" t="str">
        <f>IF(OR(COUNTIF(L591:M591,"未確認")&gt;0,COUNTIF(L591:M591,"*")&gt;0),"※","")</f>
        <v/>
      </c>
      <c r="L591" s="117">
        <v>0</v>
      </c>
      <c r="M591" s="117">
        <v>0</v>
      </c>
    </row>
    <row r="592" spans="1:22" s="115" customFormat="1" ht="72" customHeight="1">
      <c r="A592" s="252" t="s">
        <v>974</v>
      </c>
      <c r="B592" s="84"/>
      <c r="C592" s="320" t="s">
        <v>390</v>
      </c>
      <c r="D592" s="321"/>
      <c r="E592" s="321"/>
      <c r="F592" s="321"/>
      <c r="G592" s="321"/>
      <c r="H592" s="322"/>
      <c r="I592" s="134" t="s">
        <v>391</v>
      </c>
      <c r="J592" s="116">
        <f>IF(SUM(L592:M592)=0,IF(COUNTIF(L592:M592,"未確認")&gt;0,"未確認",IF(COUNTIF(L592:M592,"~*")&gt;0,"*",SUM(L592:M592))),SUM(L592:M592))</f>
        <v>0</v>
      </c>
      <c r="K592" s="201" t="str">
        <f>IF(OR(COUNTIF(L592:M592,"未確認")&gt;0,COUNTIF(L592:M592,"*")&gt;0),"※","")</f>
        <v/>
      </c>
      <c r="L592" s="117">
        <v>0</v>
      </c>
      <c r="M592" s="117">
        <v>0</v>
      </c>
    </row>
    <row r="593" spans="1:13" s="115" customFormat="1" ht="56.1" customHeight="1">
      <c r="A593" s="252" t="s">
        <v>893</v>
      </c>
      <c r="B593" s="84"/>
      <c r="C593" s="320" t="s">
        <v>392</v>
      </c>
      <c r="D593" s="321"/>
      <c r="E593" s="321"/>
      <c r="F593" s="321"/>
      <c r="G593" s="321"/>
      <c r="H593" s="322"/>
      <c r="I593" s="294" t="s">
        <v>393</v>
      </c>
      <c r="J593" s="116">
        <f>IF(SUM(L593:M593)=0,IF(COUNTIF(L593:M593,"未確認")&gt;0,"未確認",IF(COUNTIF(L593:M593,"~*")&gt;0,"*",SUM(L593:M593))),SUM(L593:M593))</f>
        <v>0</v>
      </c>
      <c r="K593" s="201" t="str">
        <f>IF(OR(COUNTIF(L593:M593,"未確認")&gt;0,COUNTIF(L593:M593,"*")&gt;0),"※","")</f>
        <v/>
      </c>
      <c r="L593" s="117">
        <v>0</v>
      </c>
      <c r="M593" s="117">
        <v>0</v>
      </c>
    </row>
    <row r="594" spans="1:13" s="115" customFormat="1" ht="84" customHeight="1">
      <c r="A594" s="252" t="s">
        <v>894</v>
      </c>
      <c r="B594" s="84"/>
      <c r="C594" s="320" t="s">
        <v>394</v>
      </c>
      <c r="D594" s="321"/>
      <c r="E594" s="321"/>
      <c r="F594" s="321"/>
      <c r="G594" s="321"/>
      <c r="H594" s="322"/>
      <c r="I594" s="134" t="s">
        <v>395</v>
      </c>
      <c r="J594" s="116">
        <f>IF(SUM(L594:M594)=0,IF(COUNTIF(L594:M594,"未確認")&gt;0,"未確認",IF(COUNTIF(L594:M594,"~*")&gt;0,"*",SUM(L594:M594))),SUM(L594:M594))</f>
        <v>0</v>
      </c>
      <c r="K594" s="201" t="str">
        <f>IF(OR(COUNTIF(L594:M594,"未確認")&gt;0,COUNTIF(L594:M594,"*")&gt;0),"※","")</f>
        <v/>
      </c>
      <c r="L594" s="117">
        <v>0</v>
      </c>
      <c r="M594" s="117">
        <v>0</v>
      </c>
    </row>
    <row r="595" spans="1:13" s="115" customFormat="1" ht="35.1" customHeight="1">
      <c r="A595" s="251" t="s">
        <v>895</v>
      </c>
      <c r="B595" s="84"/>
      <c r="C595" s="323" t="s">
        <v>994</v>
      </c>
      <c r="D595" s="324"/>
      <c r="E595" s="324"/>
      <c r="F595" s="324"/>
      <c r="G595" s="324"/>
      <c r="H595" s="325"/>
      <c r="I595" s="340" t="s">
        <v>397</v>
      </c>
      <c r="J595" s="140">
        <v>0</v>
      </c>
      <c r="K595" s="201" t="str">
        <f>IF(OR(COUNTIF(L595:M595,"未確認")&gt;0,COUNTIF(L595:M595,"~*")&gt;0),"※","")</f>
        <v/>
      </c>
      <c r="L595" s="216"/>
      <c r="M595" s="216"/>
    </row>
    <row r="596" spans="1:13" s="115" customFormat="1" ht="35.1" customHeight="1">
      <c r="A596" s="251" t="s">
        <v>896</v>
      </c>
      <c r="B596" s="84"/>
      <c r="C596" s="292"/>
      <c r="D596" s="293"/>
      <c r="E596" s="317" t="s">
        <v>398</v>
      </c>
      <c r="F596" s="318"/>
      <c r="G596" s="318"/>
      <c r="H596" s="319"/>
      <c r="I596" s="341"/>
      <c r="J596" s="140">
        <v>0</v>
      </c>
      <c r="K596" s="201" t="str">
        <f>IF(OR(COUNTIF(L596:M596,"未確認")&gt;0,COUNTIF(L596:M596,"~*")&gt;0),"※","")</f>
        <v/>
      </c>
      <c r="L596" s="216"/>
      <c r="M596" s="216"/>
    </row>
    <row r="597" spans="1:13" s="115" customFormat="1" ht="35.1" customHeight="1">
      <c r="A597" s="251" t="s">
        <v>897</v>
      </c>
      <c r="B597" s="84"/>
      <c r="C597" s="323" t="s">
        <v>995</v>
      </c>
      <c r="D597" s="324"/>
      <c r="E597" s="324"/>
      <c r="F597" s="324"/>
      <c r="G597" s="324"/>
      <c r="H597" s="325"/>
      <c r="I597" s="326" t="s">
        <v>400</v>
      </c>
      <c r="J597" s="140">
        <v>0</v>
      </c>
      <c r="K597" s="201" t="str">
        <f>IF(OR(COUNTIF(L597:M597,"未確認")&gt;0,COUNTIF(L597:M597,"~*")&gt;0),"※","")</f>
        <v/>
      </c>
      <c r="L597" s="216"/>
      <c r="M597" s="216"/>
    </row>
    <row r="598" spans="1:13" s="115" customFormat="1" ht="35.1" customHeight="1">
      <c r="A598" s="251" t="s">
        <v>898</v>
      </c>
      <c r="B598" s="84"/>
      <c r="C598" s="292"/>
      <c r="D598" s="293"/>
      <c r="E598" s="317" t="s">
        <v>398</v>
      </c>
      <c r="F598" s="318"/>
      <c r="G598" s="318"/>
      <c r="H598" s="319"/>
      <c r="I598" s="328"/>
      <c r="J598" s="140">
        <v>0</v>
      </c>
      <c r="K598" s="201" t="str">
        <f>IF(OR(COUNTIF(L598:M598,"未確認")&gt;0,COUNTIF(L598:M598,"~*")&gt;0),"※","")</f>
        <v/>
      </c>
      <c r="L598" s="216"/>
      <c r="M598" s="216"/>
    </row>
    <row r="599" spans="1:13" s="115" customFormat="1" ht="42" customHeight="1">
      <c r="A599" s="251" t="s">
        <v>899</v>
      </c>
      <c r="B599" s="84"/>
      <c r="C599" s="317" t="s">
        <v>996</v>
      </c>
      <c r="D599" s="318"/>
      <c r="E599" s="318"/>
      <c r="F599" s="318"/>
      <c r="G599" s="318"/>
      <c r="H599" s="319"/>
      <c r="I599" s="122" t="s">
        <v>402</v>
      </c>
      <c r="J599" s="116">
        <v>0</v>
      </c>
      <c r="K599" s="201" t="str">
        <f>IF(OR(COUNTIF(L599:M599,"未確認")&gt;0,COUNTIF(L599:M599,"~*")&gt;0),"※","")</f>
        <v/>
      </c>
      <c r="L599" s="216"/>
      <c r="M599" s="216"/>
    </row>
    <row r="600" spans="1:13" s="115" customFormat="1" ht="56.1" customHeight="1">
      <c r="A600" s="252" t="s">
        <v>900</v>
      </c>
      <c r="B600" s="84"/>
      <c r="C600" s="320" t="s">
        <v>403</v>
      </c>
      <c r="D600" s="321"/>
      <c r="E600" s="321"/>
      <c r="F600" s="321"/>
      <c r="G600" s="321"/>
      <c r="H600" s="322"/>
      <c r="I600" s="122" t="s">
        <v>404</v>
      </c>
      <c r="J600" s="116">
        <f t="shared" ref="J600:J605" si="26">IF(SUM(L600:M600)=0,IF(COUNTIF(L600:M600,"未確認")&gt;0,"未確認",IF(COUNTIF(L600:M600,"~*")&gt;0,"*",SUM(L600:M600))),SUM(L600:M600))</f>
        <v>0</v>
      </c>
      <c r="K600" s="201" t="str">
        <f t="shared" ref="K600:K605" si="27">IF(OR(COUNTIF(L600:M600,"未確認")&gt;0,COUNTIF(L600:M600,"*")&gt;0),"※","")</f>
        <v/>
      </c>
      <c r="L600" s="117">
        <v>0</v>
      </c>
      <c r="M600" s="117">
        <v>0</v>
      </c>
    </row>
    <row r="601" spans="1:13" s="115" customFormat="1" ht="56.1" customHeight="1">
      <c r="A601" s="252" t="s">
        <v>901</v>
      </c>
      <c r="B601" s="84"/>
      <c r="C601" s="320" t="s">
        <v>405</v>
      </c>
      <c r="D601" s="321"/>
      <c r="E601" s="321"/>
      <c r="F601" s="321"/>
      <c r="G601" s="321"/>
      <c r="H601" s="322"/>
      <c r="I601" s="122" t="s">
        <v>406</v>
      </c>
      <c r="J601" s="116">
        <f t="shared" si="26"/>
        <v>0</v>
      </c>
      <c r="K601" s="201" t="str">
        <f t="shared" si="27"/>
        <v/>
      </c>
      <c r="L601" s="117">
        <v>0</v>
      </c>
      <c r="M601" s="117">
        <v>0</v>
      </c>
    </row>
    <row r="602" spans="1:13" s="91" customFormat="1" ht="56.1" customHeight="1">
      <c r="A602" s="252" t="s">
        <v>902</v>
      </c>
      <c r="B602" s="84"/>
      <c r="C602" s="320" t="s">
        <v>407</v>
      </c>
      <c r="D602" s="321"/>
      <c r="E602" s="321"/>
      <c r="F602" s="321"/>
      <c r="G602" s="321"/>
      <c r="H602" s="322"/>
      <c r="I602" s="122" t="s">
        <v>408</v>
      </c>
      <c r="J602" s="116">
        <f t="shared" si="26"/>
        <v>0</v>
      </c>
      <c r="K602" s="201" t="str">
        <f t="shared" si="27"/>
        <v/>
      </c>
      <c r="L602" s="117">
        <v>0</v>
      </c>
      <c r="M602" s="117">
        <v>0</v>
      </c>
    </row>
    <row r="603" spans="1:13" s="91" customFormat="1" ht="56.1" customHeight="1">
      <c r="A603" s="252" t="s">
        <v>903</v>
      </c>
      <c r="B603" s="84"/>
      <c r="C603" s="320" t="s">
        <v>409</v>
      </c>
      <c r="D603" s="321"/>
      <c r="E603" s="321"/>
      <c r="F603" s="321"/>
      <c r="G603" s="321"/>
      <c r="H603" s="322"/>
      <c r="I603" s="122" t="s">
        <v>410</v>
      </c>
      <c r="J603" s="116">
        <f t="shared" si="26"/>
        <v>0</v>
      </c>
      <c r="K603" s="201" t="str">
        <f t="shared" si="27"/>
        <v/>
      </c>
      <c r="L603" s="117">
        <v>0</v>
      </c>
      <c r="M603" s="117">
        <v>0</v>
      </c>
    </row>
    <row r="604" spans="1:13"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row>
    <row r="605" spans="1:13" s="91" customFormat="1" ht="56.1" customHeight="1">
      <c r="A605" s="252" t="s">
        <v>905</v>
      </c>
      <c r="B605" s="84"/>
      <c r="C605" s="320" t="s">
        <v>413</v>
      </c>
      <c r="D605" s="321"/>
      <c r="E605" s="321"/>
      <c r="F605" s="321"/>
      <c r="G605" s="321"/>
      <c r="H605" s="322"/>
      <c r="I605" s="122" t="s">
        <v>414</v>
      </c>
      <c r="J605" s="116">
        <f t="shared" si="26"/>
        <v>0</v>
      </c>
      <c r="K605" s="201" t="str">
        <f t="shared" si="27"/>
        <v/>
      </c>
      <c r="L605" s="117">
        <v>0</v>
      </c>
      <c r="M605" s="117">
        <v>0</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1049</v>
      </c>
      <c r="M611" s="66" t="s">
        <v>1051</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1050</v>
      </c>
      <c r="M612" s="70" t="s">
        <v>1050</v>
      </c>
      <c r="N612" s="8"/>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IF(SUM(L613:M613)=0,IF(COUNTIF(L613:M613,"未確認")&gt;0,"未確認",IF(COUNTIF(L613:M613,"~*")&gt;0,"*",SUM(L613:M613))),SUM(L613:M613))</f>
        <v>0</v>
      </c>
      <c r="K613" s="201" t="str">
        <f t="shared" ref="K613:K623" si="29">IF(OR(COUNTIF(L613:M613,"未確認")&gt;0,COUNTIF(L613:M613,"*")&gt;0),"※","")</f>
        <v/>
      </c>
      <c r="L613" s="117">
        <v>0</v>
      </c>
      <c r="M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row>
    <row r="616" spans="1:22" s="118" customFormat="1" ht="69.95" customHeight="1">
      <c r="A616" s="252" t="s">
        <v>909</v>
      </c>
      <c r="B616" s="115"/>
      <c r="C616" s="317" t="s">
        <v>976</v>
      </c>
      <c r="D616" s="318"/>
      <c r="E616" s="318"/>
      <c r="F616" s="318"/>
      <c r="G616" s="318"/>
      <c r="H616" s="319"/>
      <c r="I616" s="299" t="s">
        <v>1035</v>
      </c>
      <c r="J616" s="116">
        <f t="shared" si="28"/>
        <v>0</v>
      </c>
      <c r="K616" s="201" t="str">
        <f t="shared" si="29"/>
        <v/>
      </c>
      <c r="L616" s="117">
        <v>0</v>
      </c>
      <c r="M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row>
    <row r="618" spans="1:22" s="118" customFormat="1" ht="100.35" customHeight="1">
      <c r="A618" s="252" t="s">
        <v>911</v>
      </c>
      <c r="B618" s="115"/>
      <c r="C618" s="317" t="s">
        <v>1000</v>
      </c>
      <c r="D618" s="318"/>
      <c r="E618" s="318"/>
      <c r="F618" s="318"/>
      <c r="G618" s="318"/>
      <c r="H618" s="319"/>
      <c r="I618" s="138" t="s">
        <v>1028</v>
      </c>
      <c r="J618" s="116" t="str">
        <f t="shared" si="28"/>
        <v>*</v>
      </c>
      <c r="K618" s="201" t="str">
        <f t="shared" si="29"/>
        <v>※</v>
      </c>
      <c r="L618" s="117" t="s">
        <v>541</v>
      </c>
      <c r="M618" s="117" t="s">
        <v>541</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row>
    <row r="620" spans="1:22" s="118" customFormat="1" ht="98.1" customHeight="1">
      <c r="A620" s="252" t="s">
        <v>913</v>
      </c>
      <c r="B620" s="119"/>
      <c r="C620" s="320" t="s">
        <v>423</v>
      </c>
      <c r="D620" s="321"/>
      <c r="E620" s="321"/>
      <c r="F620" s="321"/>
      <c r="G620" s="321"/>
      <c r="H620" s="322"/>
      <c r="I620" s="122" t="s">
        <v>424</v>
      </c>
      <c r="J620" s="116">
        <f t="shared" si="28"/>
        <v>0</v>
      </c>
      <c r="K620" s="201" t="str">
        <f t="shared" si="29"/>
        <v/>
      </c>
      <c r="L620" s="117">
        <v>0</v>
      </c>
      <c r="M620" s="117">
        <v>0</v>
      </c>
    </row>
    <row r="621" spans="1:22" s="118" customFormat="1" ht="84" customHeight="1">
      <c r="A621" s="252" t="s">
        <v>914</v>
      </c>
      <c r="B621" s="119"/>
      <c r="C621" s="317" t="s">
        <v>999</v>
      </c>
      <c r="D621" s="318"/>
      <c r="E621" s="318"/>
      <c r="F621" s="318"/>
      <c r="G621" s="318"/>
      <c r="H621" s="319"/>
      <c r="I621" s="122" t="s">
        <v>426</v>
      </c>
      <c r="J621" s="116">
        <f t="shared" si="28"/>
        <v>0</v>
      </c>
      <c r="K621" s="201" t="str">
        <f t="shared" si="29"/>
        <v/>
      </c>
      <c r="L621" s="117">
        <v>0</v>
      </c>
      <c r="M621" s="117">
        <v>0</v>
      </c>
    </row>
    <row r="622" spans="1:22" s="118" customFormat="1" ht="69.95" customHeight="1">
      <c r="A622" s="252" t="s">
        <v>915</v>
      </c>
      <c r="B622" s="119"/>
      <c r="C622" s="320" t="s">
        <v>427</v>
      </c>
      <c r="D622" s="321"/>
      <c r="E622" s="321"/>
      <c r="F622" s="321"/>
      <c r="G622" s="321"/>
      <c r="H622" s="322"/>
      <c r="I622" s="122" t="s">
        <v>428</v>
      </c>
      <c r="J622" s="116">
        <f t="shared" si="28"/>
        <v>0</v>
      </c>
      <c r="K622" s="201" t="str">
        <f t="shared" si="29"/>
        <v/>
      </c>
      <c r="L622" s="117">
        <v>0</v>
      </c>
      <c r="M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1049</v>
      </c>
      <c r="M629" s="66" t="s">
        <v>1051</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1050</v>
      </c>
      <c r="M630" s="70" t="s">
        <v>1050</v>
      </c>
      <c r="N630" s="8"/>
      <c r="O630" s="8"/>
      <c r="P630" s="8"/>
      <c r="Q630" s="8"/>
      <c r="R630" s="8"/>
      <c r="S630" s="8"/>
      <c r="T630" s="8"/>
      <c r="U630" s="8"/>
      <c r="V630" s="8"/>
    </row>
    <row r="631" spans="1:22" s="118" customFormat="1" ht="69.95" customHeight="1">
      <c r="A631" s="252" t="s">
        <v>917</v>
      </c>
      <c r="B631" s="115"/>
      <c r="C631" s="320" t="s">
        <v>432</v>
      </c>
      <c r="D631" s="321"/>
      <c r="E631" s="321"/>
      <c r="F631" s="321"/>
      <c r="G631" s="321"/>
      <c r="H631" s="322"/>
      <c r="I631" s="122" t="s">
        <v>433</v>
      </c>
      <c r="J631" s="116">
        <f t="shared" ref="J631:J638" si="30">IF(SUM(L631:M631)=0,IF(COUNTIF(L631:M631,"未確認")&gt;0,"未確認",IF(COUNTIF(L631:M631,"~*")&gt;0,"*",SUM(L631:M631))),SUM(L631:M631))</f>
        <v>0</v>
      </c>
      <c r="K631" s="201" t="str">
        <f t="shared" ref="K631:K638" si="31">IF(OR(COUNTIF(L631:M631,"未確認")&gt;0,COUNTIF(L631:M631,"*")&gt;0),"※","")</f>
        <v/>
      </c>
      <c r="L631" s="117">
        <v>0</v>
      </c>
      <c r="M631" s="117">
        <v>0</v>
      </c>
    </row>
    <row r="632" spans="1:22" s="118" customFormat="1" ht="56.1" customHeight="1">
      <c r="A632" s="252" t="s">
        <v>918</v>
      </c>
      <c r="B632" s="119"/>
      <c r="C632" s="320" t="s">
        <v>434</v>
      </c>
      <c r="D632" s="321"/>
      <c r="E632" s="321"/>
      <c r="F632" s="321"/>
      <c r="G632" s="321"/>
      <c r="H632" s="322"/>
      <c r="I632" s="122" t="s">
        <v>435</v>
      </c>
      <c r="J632" s="116">
        <f t="shared" si="30"/>
        <v>0</v>
      </c>
      <c r="K632" s="201" t="str">
        <f t="shared" si="31"/>
        <v/>
      </c>
      <c r="L632" s="117">
        <v>0</v>
      </c>
      <c r="M632" s="117">
        <v>0</v>
      </c>
    </row>
    <row r="633" spans="1:22" s="118" customFormat="1" ht="57">
      <c r="A633" s="252" t="s">
        <v>919</v>
      </c>
      <c r="B633" s="119"/>
      <c r="C633" s="320" t="s">
        <v>436</v>
      </c>
      <c r="D633" s="321"/>
      <c r="E633" s="321"/>
      <c r="F633" s="321"/>
      <c r="G633" s="321"/>
      <c r="H633" s="322"/>
      <c r="I633" s="122" t="s">
        <v>437</v>
      </c>
      <c r="J633" s="116">
        <f t="shared" si="30"/>
        <v>0</v>
      </c>
      <c r="K633" s="201" t="str">
        <f t="shared" si="31"/>
        <v/>
      </c>
      <c r="L633" s="117">
        <v>0</v>
      </c>
      <c r="M633" s="117">
        <v>0</v>
      </c>
    </row>
    <row r="634" spans="1:22" s="118" customFormat="1" ht="56.1" customHeight="1">
      <c r="A634" s="252" t="s">
        <v>920</v>
      </c>
      <c r="B634" s="119"/>
      <c r="C634" s="317" t="s">
        <v>1026</v>
      </c>
      <c r="D634" s="318"/>
      <c r="E634" s="318"/>
      <c r="F634" s="318"/>
      <c r="G634" s="318"/>
      <c r="H634" s="319"/>
      <c r="I634" s="122" t="s">
        <v>439</v>
      </c>
      <c r="J634" s="116">
        <f t="shared" si="30"/>
        <v>0</v>
      </c>
      <c r="K634" s="201" t="str">
        <f t="shared" si="31"/>
        <v/>
      </c>
      <c r="L634" s="117">
        <v>0</v>
      </c>
      <c r="M634" s="117">
        <v>0</v>
      </c>
    </row>
    <row r="635" spans="1:22" s="118" customFormat="1" ht="84" customHeight="1">
      <c r="A635" s="252" t="s">
        <v>921</v>
      </c>
      <c r="B635" s="119"/>
      <c r="C635" s="320" t="s">
        <v>440</v>
      </c>
      <c r="D635" s="321"/>
      <c r="E635" s="321"/>
      <c r="F635" s="321"/>
      <c r="G635" s="321"/>
      <c r="H635" s="322"/>
      <c r="I635" s="122" t="s">
        <v>441</v>
      </c>
      <c r="J635" s="116">
        <f t="shared" si="30"/>
        <v>0</v>
      </c>
      <c r="K635" s="201" t="str">
        <f t="shared" si="31"/>
        <v/>
      </c>
      <c r="L635" s="117">
        <v>0</v>
      </c>
      <c r="M635" s="117">
        <v>0</v>
      </c>
    </row>
    <row r="636" spans="1:22" s="118" customFormat="1" ht="69.95" customHeight="1">
      <c r="A636" s="252" t="s">
        <v>922</v>
      </c>
      <c r="B636" s="119"/>
      <c r="C636" s="320" t="s">
        <v>442</v>
      </c>
      <c r="D636" s="321"/>
      <c r="E636" s="321"/>
      <c r="F636" s="321"/>
      <c r="G636" s="321"/>
      <c r="H636" s="322"/>
      <c r="I636" s="122" t="s">
        <v>443</v>
      </c>
      <c r="J636" s="116" t="str">
        <f t="shared" si="30"/>
        <v>*</v>
      </c>
      <c r="K636" s="201" t="str">
        <f t="shared" si="31"/>
        <v>※</v>
      </c>
      <c r="L636" s="117" t="s">
        <v>541</v>
      </c>
      <c r="M636" s="117">
        <v>0</v>
      </c>
    </row>
    <row r="637" spans="1:22" s="118" customFormat="1" ht="98.1" customHeight="1">
      <c r="A637" s="252" t="s">
        <v>923</v>
      </c>
      <c r="B637" s="119"/>
      <c r="C637" s="320" t="s">
        <v>444</v>
      </c>
      <c r="D637" s="321"/>
      <c r="E637" s="321"/>
      <c r="F637" s="321"/>
      <c r="G637" s="321"/>
      <c r="H637" s="322"/>
      <c r="I637" s="122" t="s">
        <v>445</v>
      </c>
      <c r="J637" s="116">
        <f t="shared" si="30"/>
        <v>0</v>
      </c>
      <c r="K637" s="201" t="str">
        <f t="shared" si="31"/>
        <v/>
      </c>
      <c r="L637" s="117">
        <v>0</v>
      </c>
      <c r="M637" s="117">
        <v>0</v>
      </c>
    </row>
    <row r="638" spans="1:22" s="118" customFormat="1" ht="84" customHeight="1">
      <c r="A638" s="252" t="s">
        <v>924</v>
      </c>
      <c r="B638" s="119"/>
      <c r="C638" s="317" t="s">
        <v>1001</v>
      </c>
      <c r="D638" s="318"/>
      <c r="E638" s="318"/>
      <c r="F638" s="318"/>
      <c r="G638" s="318"/>
      <c r="H638" s="319"/>
      <c r="I638" s="122" t="s">
        <v>447</v>
      </c>
      <c r="J638" s="116" t="str">
        <f t="shared" si="30"/>
        <v>*</v>
      </c>
      <c r="K638" s="201" t="str">
        <f t="shared" si="31"/>
        <v>※</v>
      </c>
      <c r="L638" s="117" t="s">
        <v>541</v>
      </c>
      <c r="M638" s="117" t="s">
        <v>541</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1049</v>
      </c>
      <c r="M644" s="66" t="s">
        <v>1051</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1050</v>
      </c>
      <c r="M645" s="70" t="s">
        <v>1050</v>
      </c>
      <c r="N645" s="8"/>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IF(SUM(L646:M646)=0,IF(COUNTIF(L646:M646,"未確認")&gt;0,"未確認",IF(COUNTIF(L646:M646,"~*")&gt;0,"*",SUM(L646:M646))),SUM(L646:M646))</f>
        <v>0</v>
      </c>
      <c r="K646" s="201" t="str">
        <f t="shared" ref="K646:K660" si="33">IF(OR(COUNTIF(L646:M646,"未確認")&gt;0,COUNTIF(L646:M646,"*")&gt;0),"※","")</f>
        <v/>
      </c>
      <c r="L646" s="117">
        <v>0</v>
      </c>
      <c r="M646" s="117">
        <v>0</v>
      </c>
    </row>
    <row r="647" spans="1:22" s="118" customFormat="1" ht="69.95" customHeight="1">
      <c r="A647" s="252" t="s">
        <v>926</v>
      </c>
      <c r="B647" s="84"/>
      <c r="C647" s="188"/>
      <c r="D647" s="221"/>
      <c r="E647" s="320" t="s">
        <v>938</v>
      </c>
      <c r="F647" s="321"/>
      <c r="G647" s="321"/>
      <c r="H647" s="322"/>
      <c r="I647" s="122" t="s">
        <v>452</v>
      </c>
      <c r="J647" s="116">
        <f t="shared" si="32"/>
        <v>0</v>
      </c>
      <c r="K647" s="201" t="str">
        <f t="shared" si="33"/>
        <v/>
      </c>
      <c r="L647" s="117">
        <v>0</v>
      </c>
      <c r="M647" s="117">
        <v>0</v>
      </c>
    </row>
    <row r="648" spans="1:22" s="118" customFormat="1" ht="69.95" customHeight="1">
      <c r="A648" s="252" t="s">
        <v>927</v>
      </c>
      <c r="B648" s="84"/>
      <c r="C648" s="188"/>
      <c r="D648" s="221"/>
      <c r="E648" s="320" t="s">
        <v>939</v>
      </c>
      <c r="F648" s="321"/>
      <c r="G648" s="321"/>
      <c r="H648" s="322"/>
      <c r="I648" s="122" t="s">
        <v>454</v>
      </c>
      <c r="J648" s="116">
        <f t="shared" si="32"/>
        <v>0</v>
      </c>
      <c r="K648" s="201" t="str">
        <f t="shared" si="33"/>
        <v/>
      </c>
      <c r="L648" s="117">
        <v>0</v>
      </c>
      <c r="M648" s="117">
        <v>0</v>
      </c>
    </row>
    <row r="649" spans="1:22" s="118" customFormat="1" ht="69.95" customHeight="1">
      <c r="A649" s="252" t="s">
        <v>928</v>
      </c>
      <c r="B649" s="84"/>
      <c r="C649" s="295"/>
      <c r="D649" s="297"/>
      <c r="E649" s="320" t="s">
        <v>940</v>
      </c>
      <c r="F649" s="321"/>
      <c r="G649" s="321"/>
      <c r="H649" s="322"/>
      <c r="I649" s="122" t="s">
        <v>456</v>
      </c>
      <c r="J649" s="116">
        <f t="shared" si="32"/>
        <v>0</v>
      </c>
      <c r="K649" s="201" t="str">
        <f t="shared" si="33"/>
        <v/>
      </c>
      <c r="L649" s="117">
        <v>0</v>
      </c>
      <c r="M649" s="117">
        <v>0</v>
      </c>
    </row>
    <row r="650" spans="1:22" s="118" customFormat="1" ht="84" customHeight="1">
      <c r="A650" s="252" t="s">
        <v>929</v>
      </c>
      <c r="B650" s="84"/>
      <c r="C650" s="295"/>
      <c r="D650" s="297"/>
      <c r="E650" s="320" t="s">
        <v>941</v>
      </c>
      <c r="F650" s="321"/>
      <c r="G650" s="321"/>
      <c r="H650" s="322"/>
      <c r="I650" s="122" t="s">
        <v>458</v>
      </c>
      <c r="J650" s="116">
        <f t="shared" si="32"/>
        <v>0</v>
      </c>
      <c r="K650" s="201" t="str">
        <f t="shared" si="33"/>
        <v/>
      </c>
      <c r="L650" s="117">
        <v>0</v>
      </c>
      <c r="M650" s="117">
        <v>0</v>
      </c>
    </row>
    <row r="651" spans="1:22" s="118" customFormat="1" ht="69.95" customHeight="1">
      <c r="A651" s="252" t="s">
        <v>930</v>
      </c>
      <c r="B651" s="84"/>
      <c r="C651" s="188"/>
      <c r="D651" s="221"/>
      <c r="E651" s="320" t="s">
        <v>942</v>
      </c>
      <c r="F651" s="321"/>
      <c r="G651" s="321"/>
      <c r="H651" s="322"/>
      <c r="I651" s="122" t="s">
        <v>460</v>
      </c>
      <c r="J651" s="116">
        <f t="shared" si="32"/>
        <v>0</v>
      </c>
      <c r="K651" s="201" t="str">
        <f t="shared" si="33"/>
        <v/>
      </c>
      <c r="L651" s="117">
        <v>0</v>
      </c>
      <c r="M651" s="117">
        <v>0</v>
      </c>
    </row>
    <row r="652" spans="1:22" s="118" customFormat="1" ht="56.1" customHeight="1">
      <c r="A652" s="252" t="s">
        <v>931</v>
      </c>
      <c r="B652" s="84"/>
      <c r="C652" s="188"/>
      <c r="D652" s="221"/>
      <c r="E652" s="320" t="s">
        <v>943</v>
      </c>
      <c r="F652" s="321"/>
      <c r="G652" s="321"/>
      <c r="H652" s="322"/>
      <c r="I652" s="122" t="s">
        <v>462</v>
      </c>
      <c r="J652" s="116">
        <f t="shared" si="32"/>
        <v>0</v>
      </c>
      <c r="K652" s="201" t="str">
        <f t="shared" si="33"/>
        <v/>
      </c>
      <c r="L652" s="117">
        <v>0</v>
      </c>
      <c r="M652" s="117">
        <v>0</v>
      </c>
    </row>
    <row r="653" spans="1:22" s="118" customFormat="1" ht="69.95" customHeight="1">
      <c r="A653" s="252" t="s">
        <v>932</v>
      </c>
      <c r="B653" s="84"/>
      <c r="C653" s="188"/>
      <c r="D653" s="221"/>
      <c r="E653" s="320" t="s">
        <v>944</v>
      </c>
      <c r="F653" s="321"/>
      <c r="G653" s="321"/>
      <c r="H653" s="322"/>
      <c r="I653" s="122" t="s">
        <v>464</v>
      </c>
      <c r="J653" s="116">
        <f t="shared" si="32"/>
        <v>0</v>
      </c>
      <c r="K653" s="201" t="str">
        <f t="shared" si="33"/>
        <v/>
      </c>
      <c r="L653" s="117">
        <v>0</v>
      </c>
      <c r="M653" s="117">
        <v>0</v>
      </c>
    </row>
    <row r="654" spans="1:22" s="118" customFormat="1" ht="69.95" customHeight="1">
      <c r="A654" s="252" t="s">
        <v>933</v>
      </c>
      <c r="B654" s="84"/>
      <c r="C654" s="190"/>
      <c r="D654" s="222"/>
      <c r="E654" s="320" t="s">
        <v>945</v>
      </c>
      <c r="F654" s="321"/>
      <c r="G654" s="321"/>
      <c r="H654" s="322"/>
      <c r="I654" s="122" t="s">
        <v>466</v>
      </c>
      <c r="J654" s="116">
        <f t="shared" si="32"/>
        <v>0</v>
      </c>
      <c r="K654" s="201" t="str">
        <f t="shared" si="33"/>
        <v/>
      </c>
      <c r="L654" s="117">
        <v>0</v>
      </c>
      <c r="M654" s="117">
        <v>0</v>
      </c>
    </row>
    <row r="655" spans="1:22" s="118" customFormat="1" ht="69.95" customHeight="1">
      <c r="A655" s="252" t="s">
        <v>934</v>
      </c>
      <c r="B655" s="84"/>
      <c r="C655" s="320" t="s">
        <v>937</v>
      </c>
      <c r="D655" s="321"/>
      <c r="E655" s="321"/>
      <c r="F655" s="321"/>
      <c r="G655" s="321"/>
      <c r="H655" s="322"/>
      <c r="I655" s="122" t="s">
        <v>468</v>
      </c>
      <c r="J655" s="116">
        <f t="shared" si="32"/>
        <v>0</v>
      </c>
      <c r="K655" s="201" t="str">
        <f t="shared" si="33"/>
        <v/>
      </c>
      <c r="L655" s="117">
        <v>0</v>
      </c>
      <c r="M655" s="117">
        <v>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row>
    <row r="657" spans="1:22" s="118" customFormat="1" ht="69.95" customHeight="1">
      <c r="A657" s="252" t="s">
        <v>936</v>
      </c>
      <c r="B657" s="84"/>
      <c r="C657" s="320" t="s">
        <v>469</v>
      </c>
      <c r="D657" s="321"/>
      <c r="E657" s="321"/>
      <c r="F657" s="321"/>
      <c r="G657" s="321"/>
      <c r="H657" s="322"/>
      <c r="I657" s="122" t="s">
        <v>470</v>
      </c>
      <c r="J657" s="116">
        <f t="shared" si="32"/>
        <v>0</v>
      </c>
      <c r="K657" s="201" t="str">
        <f t="shared" si="33"/>
        <v/>
      </c>
      <c r="L657" s="117">
        <v>0</v>
      </c>
      <c r="M657" s="117">
        <v>0</v>
      </c>
    </row>
    <row r="658" spans="1:22" s="118" customFormat="1" ht="56.1" customHeight="1">
      <c r="A658" s="252" t="s">
        <v>946</v>
      </c>
      <c r="B658" s="84"/>
      <c r="C658" s="320" t="s">
        <v>471</v>
      </c>
      <c r="D658" s="321"/>
      <c r="E658" s="321"/>
      <c r="F658" s="321"/>
      <c r="G658" s="321"/>
      <c r="H658" s="322"/>
      <c r="I658" s="122" t="s">
        <v>472</v>
      </c>
      <c r="J658" s="116">
        <f t="shared" si="32"/>
        <v>0</v>
      </c>
      <c r="K658" s="201" t="str">
        <f t="shared" si="33"/>
        <v/>
      </c>
      <c r="L658" s="117">
        <v>0</v>
      </c>
      <c r="M658" s="117">
        <v>0</v>
      </c>
    </row>
    <row r="659" spans="1:22" s="118" customFormat="1" ht="69.95" customHeight="1">
      <c r="A659" s="252" t="s">
        <v>947</v>
      </c>
      <c r="B659" s="84"/>
      <c r="C659" s="317" t="s">
        <v>1002</v>
      </c>
      <c r="D659" s="318"/>
      <c r="E659" s="318"/>
      <c r="F659" s="318"/>
      <c r="G659" s="318"/>
      <c r="H659" s="319"/>
      <c r="I659" s="122" t="s">
        <v>476</v>
      </c>
      <c r="J659" s="116">
        <f t="shared" si="32"/>
        <v>0</v>
      </c>
      <c r="K659" s="201" t="str">
        <f t="shared" si="33"/>
        <v/>
      </c>
      <c r="L659" s="117">
        <v>0</v>
      </c>
      <c r="M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1049</v>
      </c>
      <c r="M665" s="66" t="s">
        <v>1051</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1050</v>
      </c>
      <c r="M666" s="70" t="s">
        <v>1050</v>
      </c>
      <c r="N666" s="8"/>
      <c r="O666" s="8"/>
      <c r="P666" s="8"/>
      <c r="Q666" s="8"/>
      <c r="R666" s="8"/>
      <c r="S666" s="8"/>
      <c r="T666" s="8"/>
      <c r="U666" s="8"/>
      <c r="V666" s="8"/>
    </row>
    <row r="667" spans="1:22" s="83" customFormat="1" ht="56.1" customHeight="1">
      <c r="A667" s="251" t="s">
        <v>950</v>
      </c>
      <c r="B667" s="84"/>
      <c r="C667" s="317" t="s">
        <v>479</v>
      </c>
      <c r="D667" s="318"/>
      <c r="E667" s="318"/>
      <c r="F667" s="318"/>
      <c r="G667" s="318"/>
      <c r="H667" s="319"/>
      <c r="I667" s="138" t="s">
        <v>480</v>
      </c>
      <c r="J667" s="223"/>
      <c r="K667" s="224"/>
      <c r="L667" s="98" t="s">
        <v>533</v>
      </c>
      <c r="M667" s="98" t="s">
        <v>533</v>
      </c>
    </row>
    <row r="668" spans="1:22" s="83" customFormat="1" ht="56.1" customHeight="1">
      <c r="A668" s="251" t="s">
        <v>951</v>
      </c>
      <c r="B668" s="84"/>
      <c r="C668" s="317" t="s">
        <v>481</v>
      </c>
      <c r="D668" s="318"/>
      <c r="E668" s="318"/>
      <c r="F668" s="318"/>
      <c r="G668" s="318"/>
      <c r="H668" s="319"/>
      <c r="I668" s="138" t="s">
        <v>482</v>
      </c>
      <c r="J668" s="223"/>
      <c r="K668" s="224"/>
      <c r="L668" s="225" t="s">
        <v>533</v>
      </c>
      <c r="M668" s="225" t="s">
        <v>533</v>
      </c>
    </row>
    <row r="669" spans="1:22" s="83" customFormat="1" ht="56.1" customHeight="1">
      <c r="A669" s="251" t="s">
        <v>952</v>
      </c>
      <c r="B669" s="84"/>
      <c r="C669" s="317" t="s">
        <v>483</v>
      </c>
      <c r="D669" s="318"/>
      <c r="E669" s="318"/>
      <c r="F669" s="318"/>
      <c r="G669" s="318"/>
      <c r="H669" s="319"/>
      <c r="I669" s="138" t="s">
        <v>484</v>
      </c>
      <c r="J669" s="223"/>
      <c r="K669" s="224"/>
      <c r="L669" s="300" t="s">
        <v>533</v>
      </c>
      <c r="M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row>
    <row r="671" spans="1:22" s="83" customFormat="1" ht="35.1" customHeight="1">
      <c r="A671" s="251" t="s">
        <v>954</v>
      </c>
      <c r="B671" s="84"/>
      <c r="C671" s="227"/>
      <c r="D671" s="228"/>
      <c r="E671" s="323" t="s">
        <v>487</v>
      </c>
      <c r="F671" s="324"/>
      <c r="G671" s="324"/>
      <c r="H671" s="325"/>
      <c r="I671" s="327"/>
      <c r="J671" s="223"/>
      <c r="K671" s="224"/>
      <c r="L671" s="301" t="s">
        <v>533</v>
      </c>
      <c r="M671" s="301" t="s">
        <v>533</v>
      </c>
    </row>
    <row r="672" spans="1:22" s="83" customFormat="1" ht="25.7" customHeight="1">
      <c r="A672" s="251" t="s">
        <v>955</v>
      </c>
      <c r="B672" s="84"/>
      <c r="C672" s="229"/>
      <c r="D672" s="286"/>
      <c r="E672" s="329"/>
      <c r="F672" s="330"/>
      <c r="G672" s="331" t="s">
        <v>1003</v>
      </c>
      <c r="H672" s="332"/>
      <c r="I672" s="328"/>
      <c r="J672" s="223"/>
      <c r="K672" s="224"/>
      <c r="L672" s="301" t="s">
        <v>533</v>
      </c>
      <c r="M672" s="301" t="s">
        <v>533</v>
      </c>
    </row>
    <row r="673" spans="1:22" s="115" customFormat="1" ht="80.099999999999994" customHeight="1">
      <c r="A673" s="251" t="s">
        <v>956</v>
      </c>
      <c r="B673" s="84"/>
      <c r="C673" s="323" t="s">
        <v>1027</v>
      </c>
      <c r="D673" s="324"/>
      <c r="E673" s="324"/>
      <c r="F673" s="324"/>
      <c r="G673" s="324"/>
      <c r="H673" s="325"/>
      <c r="I673" s="326" t="s">
        <v>1031</v>
      </c>
      <c r="J673" s="223"/>
      <c r="K673" s="224"/>
      <c r="L673" s="301" t="s">
        <v>533</v>
      </c>
      <c r="M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row>
    <row r="675" spans="1:22" s="83" customFormat="1" ht="56.1" customHeight="1">
      <c r="A675" s="251" t="s">
        <v>958</v>
      </c>
      <c r="B675" s="84"/>
      <c r="C675" s="317" t="s">
        <v>1005</v>
      </c>
      <c r="D675" s="318"/>
      <c r="E675" s="318"/>
      <c r="F675" s="318"/>
      <c r="G675" s="318"/>
      <c r="H675" s="319"/>
      <c r="I675" s="138" t="s">
        <v>492</v>
      </c>
      <c r="J675" s="223"/>
      <c r="K675" s="224"/>
      <c r="L675" s="302" t="s">
        <v>533</v>
      </c>
      <c r="M675" s="302" t="s">
        <v>533</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1049</v>
      </c>
      <c r="M681" s="66" t="s">
        <v>1051</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1050</v>
      </c>
      <c r="M682" s="70" t="s">
        <v>1050</v>
      </c>
      <c r="N682" s="8"/>
      <c r="O682" s="8"/>
      <c r="P682" s="8"/>
      <c r="Q682" s="8"/>
      <c r="R682" s="8"/>
      <c r="S682" s="8"/>
      <c r="T682" s="8"/>
      <c r="U682" s="8"/>
      <c r="V682" s="8"/>
    </row>
    <row r="683" spans="1:22" s="118" customFormat="1" ht="111.95" customHeight="1">
      <c r="A683" s="252" t="s">
        <v>962</v>
      </c>
      <c r="B683" s="119"/>
      <c r="C683" s="317" t="s">
        <v>961</v>
      </c>
      <c r="D683" s="318"/>
      <c r="E683" s="318"/>
      <c r="F683" s="318"/>
      <c r="G683" s="318"/>
      <c r="H683" s="319"/>
      <c r="I683" s="138" t="s">
        <v>1032</v>
      </c>
      <c r="J683" s="205" t="str">
        <f>IF(SUM(L683:M683)=0,IF(COUNTIF(L683:M683,"未確認")&gt;0,"未確認",IF(COUNTIF(L683:M683,"~*")&gt;0,"*",SUM(L683:M683))),SUM(L683:M683))</f>
        <v>*</v>
      </c>
      <c r="K683" s="201" t="str">
        <f>IF(OR(COUNTIF(L683:M683,"未確認")&gt;0,COUNTIF(L683:M683,"*")&gt;0),"※","")</f>
        <v>※</v>
      </c>
      <c r="L683" s="117" t="s">
        <v>541</v>
      </c>
      <c r="M683" s="117">
        <v>0</v>
      </c>
    </row>
    <row r="684" spans="1:22" s="118" customFormat="1" ht="42" customHeight="1">
      <c r="A684" s="252" t="s">
        <v>960</v>
      </c>
      <c r="B684" s="119"/>
      <c r="C684" s="320" t="s">
        <v>498</v>
      </c>
      <c r="D684" s="321"/>
      <c r="E684" s="321"/>
      <c r="F684" s="321"/>
      <c r="G684" s="321"/>
      <c r="H684" s="322"/>
      <c r="I684" s="122" t="s">
        <v>499</v>
      </c>
      <c r="J684" s="205">
        <f>IF(SUM(L684:M684)=0,IF(COUNTIF(L684:M684,"未確認")&gt;0,"未確認",IF(COUNTIF(L684:M684,"~*")&gt;0,"*",SUM(L684:M684))),SUM(L684:M684))</f>
        <v>0</v>
      </c>
      <c r="K684" s="201" t="str">
        <f>IF(OR(COUNTIF(L684:M684,"未確認")&gt;0,COUNTIF(L684:M684,"*")&gt;0),"※","")</f>
        <v/>
      </c>
      <c r="L684" s="117">
        <v>0</v>
      </c>
      <c r="M684" s="117">
        <v>0</v>
      </c>
    </row>
    <row r="685" spans="1:22" s="118" customFormat="1" ht="84" customHeight="1">
      <c r="A685" s="252" t="s">
        <v>959</v>
      </c>
      <c r="B685" s="119"/>
      <c r="C685" s="320" t="s">
        <v>500</v>
      </c>
      <c r="D685" s="321"/>
      <c r="E685" s="321"/>
      <c r="F685" s="321"/>
      <c r="G685" s="321"/>
      <c r="H685" s="322"/>
      <c r="I685" s="122" t="s">
        <v>501</v>
      </c>
      <c r="J685" s="205">
        <f>IF(SUM(L685:M685)=0,IF(COUNTIF(L685:M685,"未確認")&gt;0,"未確認",IF(COUNTIF(L685:M685,"~*")&gt;0,"*",SUM(L685:M685))),SUM(L685:M685))</f>
        <v>0</v>
      </c>
      <c r="K685" s="201" t="str">
        <f>IF(OR(COUNTIF(L685:M685,"未確認")&gt;0,COUNTIF(L685:M685,"*")&gt;0),"※","")</f>
        <v/>
      </c>
      <c r="L685" s="117">
        <v>0</v>
      </c>
      <c r="M685" s="117">
        <v>0</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1049</v>
      </c>
      <c r="M691" s="66" t="s">
        <v>1051</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1050</v>
      </c>
      <c r="M692" s="70" t="s">
        <v>1050</v>
      </c>
      <c r="N692" s="8"/>
      <c r="O692" s="8"/>
      <c r="P692" s="8"/>
      <c r="Q692" s="8"/>
      <c r="R692" s="8"/>
      <c r="S692" s="8"/>
      <c r="T692" s="8"/>
      <c r="U692" s="8"/>
      <c r="V692" s="8"/>
    </row>
    <row r="693" spans="1:22" s="118" customFormat="1" ht="56.1" customHeight="1">
      <c r="A693" s="252" t="s">
        <v>963</v>
      </c>
      <c r="B693" s="115"/>
      <c r="C693" s="320" t="s">
        <v>503</v>
      </c>
      <c r="D693" s="321"/>
      <c r="E693" s="321"/>
      <c r="F693" s="321"/>
      <c r="G693" s="321"/>
      <c r="H693" s="322"/>
      <c r="I693" s="122" t="s">
        <v>504</v>
      </c>
      <c r="J693" s="116">
        <f>IF(SUM(L693:M693)=0,IF(COUNTIF(L693:M693,"未確認")&gt;0,"未確認",IF(COUNTIF(L693:M693,"~*")&gt;0,"*",SUM(L693:M693))),SUM(L693:M693))</f>
        <v>0</v>
      </c>
      <c r="K693" s="201" t="str">
        <f>IF(OR(COUNTIF(L693:M693,"未確認")&gt;0,COUNTIF(L693:M693,"*")&gt;0),"※","")</f>
        <v/>
      </c>
      <c r="L693" s="117">
        <v>0</v>
      </c>
      <c r="M693" s="117">
        <v>0</v>
      </c>
    </row>
    <row r="694" spans="1:22" s="118" customFormat="1" ht="56.1" customHeight="1">
      <c r="A694" s="252" t="s">
        <v>964</v>
      </c>
      <c r="B694" s="119"/>
      <c r="C694" s="320" t="s">
        <v>505</v>
      </c>
      <c r="D694" s="321"/>
      <c r="E694" s="321"/>
      <c r="F694" s="321"/>
      <c r="G694" s="321"/>
      <c r="H694" s="322"/>
      <c r="I694" s="122" t="s">
        <v>506</v>
      </c>
      <c r="J694" s="116">
        <f>IF(SUM(L694:M694)=0,IF(COUNTIF(L694:M694,"未確認")&gt;0,"未確認",IF(COUNTIF(L694:M694,"~*")&gt;0,"*",SUM(L694:M694))),SUM(L694:M694))</f>
        <v>0</v>
      </c>
      <c r="K694" s="201" t="str">
        <f>IF(OR(COUNTIF(L694:M694,"未確認")&gt;0,COUNTIF(L694:M694,"*")&gt;0),"※","")</f>
        <v/>
      </c>
      <c r="L694" s="117">
        <v>0</v>
      </c>
      <c r="M694" s="117">
        <v>0</v>
      </c>
    </row>
    <row r="695" spans="1:22" s="118" customFormat="1" ht="69.95" customHeight="1">
      <c r="A695" s="252" t="s">
        <v>965</v>
      </c>
      <c r="B695" s="119"/>
      <c r="C695" s="317" t="s">
        <v>1006</v>
      </c>
      <c r="D695" s="318"/>
      <c r="E695" s="318"/>
      <c r="F695" s="318"/>
      <c r="G695" s="318"/>
      <c r="H695" s="319"/>
      <c r="I695" s="122" t="s">
        <v>508</v>
      </c>
      <c r="J695" s="116">
        <f>IF(SUM(L695:M695)=0,IF(COUNTIF(L695:M695,"未確認")&gt;0,"未確認",IF(COUNTIF(L695:M695,"~*")&gt;0,"*",SUM(L695:M695))),SUM(L695:M695))</f>
        <v>0</v>
      </c>
      <c r="K695" s="201" t="str">
        <f>IF(OR(COUNTIF(L695:M695,"未確認")&gt;0,COUNTIF(L695:M695,"*")&gt;0),"※","")</f>
        <v/>
      </c>
      <c r="L695" s="117">
        <v>0</v>
      </c>
      <c r="M695" s="117">
        <v>0</v>
      </c>
    </row>
    <row r="696" spans="1:22" s="118" customFormat="1" ht="56.1" customHeight="1">
      <c r="A696" s="246" t="s">
        <v>966</v>
      </c>
      <c r="B696" s="119"/>
      <c r="C696" s="320" t="s">
        <v>509</v>
      </c>
      <c r="D696" s="321"/>
      <c r="E696" s="321"/>
      <c r="F696" s="321"/>
      <c r="G696" s="321"/>
      <c r="H696" s="322"/>
      <c r="I696" s="122" t="s">
        <v>510</v>
      </c>
      <c r="J696" s="116">
        <f>IF(SUM(L696:M696)=0,IF(COUNTIF(L696:M696,"未確認")&gt;0,"未確認",IF(COUNTIF(L696:M696,"~*")&gt;0,"*",SUM(L696:M696))),SUM(L696:M696))</f>
        <v>0</v>
      </c>
      <c r="K696" s="201" t="str">
        <f>IF(OR(COUNTIF(L696:M696,"未確認")&gt;0,COUNTIF(L696:M696,"*")&gt;0),"※","")</f>
        <v/>
      </c>
      <c r="L696" s="117">
        <v>0</v>
      </c>
      <c r="M696" s="117">
        <v>0</v>
      </c>
    </row>
    <row r="697" spans="1:22" s="118" customFormat="1" ht="69.95" customHeight="1">
      <c r="A697" s="252" t="s">
        <v>967</v>
      </c>
      <c r="B697" s="119"/>
      <c r="C697" s="320" t="s">
        <v>511</v>
      </c>
      <c r="D697" s="321"/>
      <c r="E697" s="321"/>
      <c r="F697" s="321"/>
      <c r="G697" s="321"/>
      <c r="H697" s="322"/>
      <c r="I697" s="122" t="s">
        <v>512</v>
      </c>
      <c r="J697" s="116">
        <f>IF(SUM(L697:M697)=0,IF(COUNTIF(L697:M697,"未確認")&gt;0,"未確認",IF(COUNTIF(L697:M697,"~*")&gt;0,"*",SUM(L697:M697))),SUM(L697:M697))</f>
        <v>0</v>
      </c>
      <c r="K697" s="201" t="str">
        <f>IF(OR(COUNTIF(L697:M697,"未確認")&gt;0,COUNTIF(L697:M697,"*")&gt;0),"※","")</f>
        <v/>
      </c>
      <c r="L697" s="117">
        <v>0</v>
      </c>
      <c r="M697" s="117">
        <v>0</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1049</v>
      </c>
      <c r="M704" s="66" t="s">
        <v>1051</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1050</v>
      </c>
      <c r="M705" s="70" t="s">
        <v>1050</v>
      </c>
      <c r="N705" s="8"/>
      <c r="O705" s="8"/>
      <c r="P705" s="8"/>
      <c r="Q705" s="8"/>
      <c r="R705" s="8"/>
      <c r="S705" s="8"/>
      <c r="T705" s="8"/>
      <c r="U705" s="8"/>
      <c r="V705" s="8"/>
    </row>
    <row r="706" spans="1:23" s="118" customFormat="1" ht="56.1" customHeight="1">
      <c r="A706" s="252" t="s">
        <v>968</v>
      </c>
      <c r="B706" s="115"/>
      <c r="C706" s="320" t="s">
        <v>514</v>
      </c>
      <c r="D706" s="321"/>
      <c r="E706" s="321"/>
      <c r="F706" s="321"/>
      <c r="G706" s="321"/>
      <c r="H706" s="322"/>
      <c r="I706" s="122" t="s">
        <v>515</v>
      </c>
      <c r="J706" s="116">
        <f>IF(SUM(L706:M706)=0,IF(COUNTIF(L706:M706,"未確認")&gt;0,"未確認",IF(COUNTIF(L706:M706,"~*")&gt;0,"*",SUM(L706:M706))),SUM(L706:M706))</f>
        <v>0</v>
      </c>
      <c r="K706" s="201" t="str">
        <f>IF(OR(COUNTIF(L706:M706,"未確認")&gt;0,COUNTIF(L706:M706,"*")&gt;0),"※","")</f>
        <v/>
      </c>
      <c r="L706" s="117">
        <v>0</v>
      </c>
      <c r="M706" s="117">
        <v>0</v>
      </c>
    </row>
    <row r="707" spans="1:23" s="118" customFormat="1" ht="69.95" customHeight="1">
      <c r="A707" s="252" t="s">
        <v>969</v>
      </c>
      <c r="B707" s="119"/>
      <c r="C707" s="320" t="s">
        <v>516</v>
      </c>
      <c r="D707" s="321"/>
      <c r="E707" s="321"/>
      <c r="F707" s="321"/>
      <c r="G707" s="321"/>
      <c r="H707" s="322"/>
      <c r="I707" s="122" t="s">
        <v>517</v>
      </c>
      <c r="J707" s="116">
        <f>IF(SUM(L707:M707)=0,IF(COUNTIF(L707:M707,"未確認")&gt;0,"未確認",IF(COUNTIF(L707:M707,"~*")&gt;0,"*",SUM(L707:M707))),SUM(L707:M707))</f>
        <v>0</v>
      </c>
      <c r="K707" s="201" t="str">
        <f>IF(OR(COUNTIF(L707:M707,"未確認")&gt;0,COUNTIF(L707:M707,"*")&gt;0),"※","")</f>
        <v/>
      </c>
      <c r="L707" s="117">
        <v>0</v>
      </c>
      <c r="M707" s="117">
        <v>0</v>
      </c>
    </row>
    <row r="708" spans="1:23" s="118" customFormat="1" ht="69.95" customHeight="1">
      <c r="A708" s="252" t="s">
        <v>970</v>
      </c>
      <c r="B708" s="119"/>
      <c r="C708" s="317" t="s">
        <v>1007</v>
      </c>
      <c r="D708" s="318"/>
      <c r="E708" s="318"/>
      <c r="F708" s="318"/>
      <c r="G708" s="318"/>
      <c r="H708" s="319"/>
      <c r="I708" s="122" t="s">
        <v>519</v>
      </c>
      <c r="J708" s="116">
        <f>IF(SUM(L708:M708)=0,IF(COUNTIF(L708:M708,"未確認")&gt;0,"未確認",IF(COUNTIF(L708:M708,"~*")&gt;0,"*",SUM(L708:M708))),SUM(L708:M708))</f>
        <v>0</v>
      </c>
      <c r="K708" s="201" t="str">
        <f>IF(OR(COUNTIF(L708:M708,"未確認")&gt;0,COUNTIF(L708:M708,"*")&gt;0),"※","")</f>
        <v/>
      </c>
      <c r="L708" s="117">
        <v>0</v>
      </c>
      <c r="M708" s="117">
        <v>0</v>
      </c>
    </row>
    <row r="709" spans="1:23" s="118" customFormat="1" ht="69.95" customHeight="1">
      <c r="A709" s="252" t="s">
        <v>971</v>
      </c>
      <c r="B709" s="119"/>
      <c r="C709" s="317" t="s">
        <v>1008</v>
      </c>
      <c r="D709" s="318"/>
      <c r="E709" s="318"/>
      <c r="F709" s="318"/>
      <c r="G709" s="318"/>
      <c r="H709" s="319"/>
      <c r="I709" s="122" t="s">
        <v>521</v>
      </c>
      <c r="J709" s="116">
        <f>IF(SUM(L709:M709)=0,IF(COUNTIF(L709:M709,"未確認")&gt;0,"未確認",IF(COUNTIF(L709:M709,"~*")&gt;0,"*",SUM(L709:M709))),SUM(L709:M709))</f>
        <v>0</v>
      </c>
      <c r="K709" s="201" t="str">
        <f>IF(OR(COUNTIF(L709:M709,"未確認")&gt;0,COUNTIF(L709:M709,"*")&gt;0),"※","")</f>
        <v/>
      </c>
      <c r="L709" s="117">
        <v>0</v>
      </c>
      <c r="M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 location="'病院(H30案)'!B448" display="・手術の状況" xr:uid="{7273433F-B420-4D15-89A6-98C059A3BD93}"/>
    <hyperlink ref="M72" location="'病院(H30案)'!B484" display="・がん、脳卒中、心筋梗塞、分娩、精神医療への対応状況" xr:uid="{F8CB1967-76CD-4C95-A120-3437D5C465FB}"/>
    <hyperlink ref="M73" location="'病院(H30案)'!B525" display="・重症患者への対応状況" xr:uid="{1E52E699-B5B2-452A-8DDB-D1FCE36C9C9F}"/>
    <hyperlink ref="M74" location="'病院(H30案)'!B570" display="・救急医療の実施状況" xr:uid="{AC19AB7C-6423-4485-BEE3-36AD1F957ACA}"/>
    <hyperlink ref="M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EBD2C597-361A-4120-B5C0-55443845DB39}"/>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85.5">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7">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7">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75">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75">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75">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75">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75">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75">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42.75">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7">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7">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57">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5.5">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1.25">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57">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1.25">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7">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1.25">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1.25">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1.25">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1.25">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85.5">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71.25">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57">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57">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42.75">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1.25">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57">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57">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57">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5.5">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7">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5.5">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75">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7">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7">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7">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7">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75">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7">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5.5">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1.25">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85.5">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71.25">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1.25">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5.5">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7">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7">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7">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5.5">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1.25">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71.25">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57">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57">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7">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7">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57">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71.25">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7">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7">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7">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9.75">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75">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71.25">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7">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1.25">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57">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1.25">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1.25">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2019-12-23T01:40:12Z</dcterms:modified>
</cp:coreProperties>
</file>